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cochrane\Desktop\FORMS\"/>
    </mc:Choice>
  </mc:AlternateContent>
  <workbookProtection workbookAlgorithmName="SHA-512" workbookHashValue="tBzsqv9QfQpMgZ4ZICrnO4tC39QfqDkTOWdq1X5VisVtye3c4CUI7iQHGWDxj00ED/lLuVdlkUuhKJQ6SjhQNA==" workbookSaltValue="a8BtPjpS/b0bjaRKVNHb2A==" workbookSpinCount="100000" lockStructure="1"/>
  <bookViews>
    <workbookView xWindow="0" yWindow="0" windowWidth="20160" windowHeight="10872"/>
  </bookViews>
  <sheets>
    <sheet name="Worksheet" sheetId="1" r:id="rId1"/>
    <sheet name="Distances" sheetId="2" r:id="rId2"/>
  </sheets>
  <definedNames>
    <definedName name="_xlnm.Print_Area" localSheetId="0">Worksheet!$A$1:$Q$49</definedName>
  </definedNames>
  <calcPr calcId="152511"/>
</workbook>
</file>

<file path=xl/calcChain.xml><?xml version="1.0" encoding="utf-8"?>
<calcChain xmlns="http://schemas.openxmlformats.org/spreadsheetml/2006/main">
  <c r="D9" i="1" l="1"/>
  <c r="H12" i="1" l="1"/>
  <c r="E11" i="1"/>
  <c r="G11" i="1" s="1"/>
  <c r="E12" i="1"/>
  <c r="G12" i="1" s="1"/>
  <c r="M34" i="1"/>
  <c r="J12" i="1"/>
  <c r="J41" i="1"/>
  <c r="D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K8" i="1"/>
  <c r="M8" i="1" s="1"/>
  <c r="H8" i="1"/>
  <c r="J8" i="1" s="1"/>
  <c r="E8" i="1"/>
  <c r="G8" i="1" s="1"/>
  <c r="E9" i="1"/>
  <c r="G9" i="1" s="1"/>
  <c r="H9" i="1"/>
  <c r="J9" i="1" s="1"/>
  <c r="K9" i="1"/>
  <c r="M9" i="1" s="1"/>
  <c r="E10" i="1"/>
  <c r="G10" i="1" s="1"/>
  <c r="H10" i="1"/>
  <c r="J10" i="1" s="1"/>
  <c r="K10" i="1"/>
  <c r="M10" i="1" s="1"/>
  <c r="H11" i="1"/>
  <c r="J11" i="1" s="1"/>
  <c r="K11" i="1"/>
  <c r="M11" i="1" s="1"/>
  <c r="K12" i="1"/>
  <c r="M12" i="1" s="1"/>
  <c r="E13" i="1"/>
  <c r="G13" i="1" s="1"/>
  <c r="H13" i="1"/>
  <c r="J13" i="1" s="1"/>
  <c r="K13" i="1"/>
  <c r="M13" i="1" s="1"/>
  <c r="E14" i="1"/>
  <c r="G14" i="1" s="1"/>
  <c r="H14" i="1"/>
  <c r="J14" i="1" s="1"/>
  <c r="K14" i="1"/>
  <c r="M14" i="1" s="1"/>
  <c r="E15" i="1"/>
  <c r="G15" i="1" s="1"/>
  <c r="H15" i="1"/>
  <c r="J15" i="1" s="1"/>
  <c r="K15" i="1"/>
  <c r="M15" i="1" s="1"/>
  <c r="E16" i="1"/>
  <c r="G16" i="1" s="1"/>
  <c r="H16" i="1"/>
  <c r="J16" i="1" s="1"/>
  <c r="K16" i="1"/>
  <c r="M16" i="1" s="1"/>
  <c r="E17" i="1"/>
  <c r="G17" i="1" s="1"/>
  <c r="H17" i="1"/>
  <c r="J17" i="1" s="1"/>
  <c r="K17" i="1"/>
  <c r="M17" i="1" s="1"/>
  <c r="E18" i="1"/>
  <c r="G18" i="1" s="1"/>
  <c r="H18" i="1"/>
  <c r="J18" i="1" s="1"/>
  <c r="K18" i="1"/>
  <c r="M18" i="1" s="1"/>
  <c r="E19" i="1"/>
  <c r="G19" i="1" s="1"/>
  <c r="H19" i="1"/>
  <c r="J19" i="1" s="1"/>
  <c r="K19" i="1"/>
  <c r="E20" i="1"/>
  <c r="G20" i="1" s="1"/>
  <c r="H20" i="1"/>
  <c r="J20" i="1" s="1"/>
  <c r="K20" i="1"/>
  <c r="M20" i="1" s="1"/>
  <c r="E21" i="1"/>
  <c r="G21" i="1" s="1"/>
  <c r="H21" i="1"/>
  <c r="J21" i="1" s="1"/>
  <c r="K21" i="1"/>
  <c r="M21" i="1" s="1"/>
  <c r="E22" i="1"/>
  <c r="G22" i="1" s="1"/>
  <c r="H22" i="1"/>
  <c r="J22" i="1" s="1"/>
  <c r="K22" i="1"/>
  <c r="M22" i="1" s="1"/>
  <c r="E23" i="1"/>
  <c r="G23" i="1" s="1"/>
  <c r="H23" i="1"/>
  <c r="J23" i="1" s="1"/>
  <c r="K23" i="1"/>
  <c r="M23" i="1" s="1"/>
  <c r="E24" i="1"/>
  <c r="G24" i="1" s="1"/>
  <c r="H24" i="1"/>
  <c r="J24" i="1" s="1"/>
  <c r="K24" i="1"/>
  <c r="M24" i="1" s="1"/>
  <c r="E25" i="1"/>
  <c r="G25" i="1" s="1"/>
  <c r="H25" i="1"/>
  <c r="J25" i="1" s="1"/>
  <c r="K25" i="1"/>
  <c r="M25" i="1" s="1"/>
  <c r="E26" i="1"/>
  <c r="G26" i="1" s="1"/>
  <c r="H26" i="1"/>
  <c r="J26" i="1" s="1"/>
  <c r="K26" i="1"/>
  <c r="M26" i="1" s="1"/>
  <c r="E27" i="1"/>
  <c r="G27" i="1" s="1"/>
  <c r="H27" i="1"/>
  <c r="J27" i="1" s="1"/>
  <c r="K27" i="1"/>
  <c r="M27" i="1" s="1"/>
  <c r="E28" i="1"/>
  <c r="G28" i="1" s="1"/>
  <c r="H28" i="1"/>
  <c r="J28" i="1" s="1"/>
  <c r="K28" i="1"/>
  <c r="M28" i="1" s="1"/>
  <c r="E29" i="1"/>
  <c r="G29" i="1" s="1"/>
  <c r="H29" i="1"/>
  <c r="J29" i="1" s="1"/>
  <c r="K29" i="1"/>
  <c r="M29" i="1" s="1"/>
  <c r="E30" i="1"/>
  <c r="G30" i="1" s="1"/>
  <c r="H30" i="1"/>
  <c r="J30" i="1" s="1"/>
  <c r="K30" i="1"/>
  <c r="M30" i="1" s="1"/>
  <c r="E31" i="1"/>
  <c r="G31" i="1" s="1"/>
  <c r="H31" i="1"/>
  <c r="J31" i="1" s="1"/>
  <c r="K31" i="1"/>
  <c r="M31" i="1" s="1"/>
  <c r="E32" i="1"/>
  <c r="G32" i="1" s="1"/>
  <c r="H32" i="1"/>
  <c r="J32" i="1" s="1"/>
  <c r="K32" i="1"/>
  <c r="M32" i="1" s="1"/>
  <c r="E33" i="1"/>
  <c r="G33" i="1" s="1"/>
  <c r="H33" i="1"/>
  <c r="J33" i="1" s="1"/>
  <c r="K33" i="1"/>
  <c r="M33" i="1" s="1"/>
  <c r="E34" i="1"/>
  <c r="G34" i="1" s="1"/>
  <c r="H34" i="1"/>
  <c r="J34" i="1" s="1"/>
  <c r="K34" i="1"/>
  <c r="E35" i="1"/>
  <c r="G35" i="1" s="1"/>
  <c r="H35" i="1"/>
  <c r="J35" i="1" s="1"/>
  <c r="K35" i="1"/>
  <c r="M35" i="1" s="1"/>
  <c r="E36" i="1"/>
  <c r="G36" i="1" s="1"/>
  <c r="H36" i="1"/>
  <c r="J36" i="1" s="1"/>
  <c r="K36" i="1"/>
  <c r="M36" i="1" s="1"/>
  <c r="E37" i="1"/>
  <c r="G37" i="1" s="1"/>
  <c r="H37" i="1"/>
  <c r="J37" i="1" s="1"/>
  <c r="K37" i="1"/>
  <c r="M37" i="1" s="1"/>
  <c r="E38" i="1"/>
  <c r="G38" i="1" s="1"/>
  <c r="H38" i="1"/>
  <c r="J38" i="1" s="1"/>
  <c r="K38" i="1"/>
  <c r="M38" i="1" s="1"/>
  <c r="E39" i="1"/>
  <c r="G39" i="1" s="1"/>
  <c r="H39" i="1"/>
  <c r="J39" i="1" s="1"/>
  <c r="K39" i="1"/>
  <c r="M39" i="1" s="1"/>
  <c r="E40" i="1"/>
  <c r="G40" i="1" s="1"/>
  <c r="H40" i="1"/>
  <c r="J40" i="1" s="1"/>
  <c r="K40" i="1"/>
  <c r="M40" i="1" s="1"/>
  <c r="E41" i="1"/>
  <c r="G41" i="1" s="1"/>
  <c r="H41" i="1"/>
  <c r="K41" i="1"/>
  <c r="M41" i="1" s="1"/>
  <c r="N34" i="1" l="1"/>
  <c r="O34" i="1" s="1"/>
  <c r="N26" i="1"/>
  <c r="O26" i="1" s="1"/>
  <c r="N18" i="1"/>
  <c r="O18" i="1" s="1"/>
  <c r="N36" i="1"/>
  <c r="O36" i="1" s="1"/>
  <c r="N38" i="1"/>
  <c r="O38" i="1" s="1"/>
  <c r="N22" i="1"/>
  <c r="O22" i="1" s="1"/>
  <c r="N14" i="1"/>
  <c r="O14" i="1" s="1"/>
  <c r="N30" i="1"/>
  <c r="O30" i="1" s="1"/>
  <c r="N10" i="1"/>
  <c r="O10" i="1" s="1"/>
  <c r="N40" i="1"/>
  <c r="O40" i="1" s="1"/>
  <c r="N32" i="1"/>
  <c r="O32" i="1" s="1"/>
  <c r="N28" i="1"/>
  <c r="O28" i="1" s="1"/>
  <c r="N24" i="1"/>
  <c r="O24" i="1" s="1"/>
  <c r="N20" i="1"/>
  <c r="O20" i="1" s="1"/>
  <c r="N16" i="1"/>
  <c r="O16" i="1" s="1"/>
  <c r="N12" i="1"/>
  <c r="O12" i="1" s="1"/>
  <c r="N8" i="1"/>
  <c r="O8" i="1" s="1"/>
  <c r="N37" i="1"/>
  <c r="O37" i="1" s="1"/>
  <c r="N29" i="1"/>
  <c r="O29" i="1" s="1"/>
  <c r="N21" i="1"/>
  <c r="O21" i="1" s="1"/>
  <c r="N13" i="1"/>
  <c r="O13" i="1" s="1"/>
  <c r="N39" i="1"/>
  <c r="O39" i="1" s="1"/>
  <c r="N41" i="1"/>
  <c r="O41" i="1" s="1"/>
  <c r="N33" i="1"/>
  <c r="O33" i="1" s="1"/>
  <c r="N17" i="1"/>
  <c r="O17" i="1" s="1"/>
  <c r="N35" i="1"/>
  <c r="O35" i="1" s="1"/>
  <c r="N27" i="1"/>
  <c r="O27" i="1" s="1"/>
  <c r="N19" i="1"/>
  <c r="O19" i="1" s="1"/>
  <c r="N11" i="1"/>
  <c r="O11" i="1" s="1"/>
  <c r="N31" i="1"/>
  <c r="O31" i="1" s="1"/>
  <c r="N23" i="1"/>
  <c r="O23" i="1" s="1"/>
  <c r="N15" i="1"/>
  <c r="O15" i="1" s="1"/>
  <c r="N25" i="1"/>
  <c r="O25" i="1" s="1"/>
  <c r="N9" i="1"/>
  <c r="O9" i="1" s="1"/>
  <c r="N42" i="1" l="1"/>
  <c r="O42" i="1"/>
</calcChain>
</file>

<file path=xl/sharedStrings.xml><?xml version="1.0" encoding="utf-8"?>
<sst xmlns="http://schemas.openxmlformats.org/spreadsheetml/2006/main" count="164" uniqueCount="75">
  <si>
    <t>START</t>
  </si>
  <si>
    <t>AL</t>
  </si>
  <si>
    <t>BC</t>
  </si>
  <si>
    <t>JF</t>
  </si>
  <si>
    <t>NP</t>
  </si>
  <si>
    <t>TR</t>
  </si>
  <si>
    <t>WR</t>
  </si>
  <si>
    <t>EC</t>
  </si>
  <si>
    <t>DATE</t>
  </si>
  <si>
    <t>MILES</t>
  </si>
  <si>
    <t>$ TOTAL</t>
  </si>
  <si>
    <t>Total</t>
  </si>
  <si>
    <t>TOTAL MILES</t>
  </si>
  <si>
    <t>START2</t>
  </si>
  <si>
    <t>MILES4</t>
  </si>
  <si>
    <t>START3</t>
  </si>
  <si>
    <t>END4</t>
  </si>
  <si>
    <t>MILES5</t>
  </si>
  <si>
    <t>START4</t>
  </si>
  <si>
    <t>MILES6</t>
  </si>
  <si>
    <t>Trick: To enter today's date, select the cell, then press CTRL and ; (Semicolon)</t>
  </si>
  <si>
    <t>Employee Name:</t>
  </si>
  <si>
    <t>Month/Year:</t>
  </si>
  <si>
    <t>School:</t>
  </si>
  <si>
    <t>Mileage Rate:</t>
  </si>
  <si>
    <t>American Lakes</t>
  </si>
  <si>
    <t>Bannon Creek</t>
  </si>
  <si>
    <t>Jefferson Elementary</t>
  </si>
  <si>
    <t>Natomas Park</t>
  </si>
  <si>
    <t>Two Rivers</t>
  </si>
  <si>
    <t>Witter Ranch</t>
  </si>
  <si>
    <t>Inderkum High School</t>
  </si>
  <si>
    <t>Discovery High School</t>
  </si>
  <si>
    <t>Ed Center</t>
  </si>
  <si>
    <t>Leroy Greene</t>
  </si>
  <si>
    <t>HAH</t>
  </si>
  <si>
    <t>NCS</t>
  </si>
  <si>
    <t>Date</t>
  </si>
  <si>
    <t>Budget Code:</t>
  </si>
  <si>
    <t>HE</t>
  </si>
  <si>
    <t>HAH/NMS</t>
  </si>
  <si>
    <t>IHS</t>
  </si>
  <si>
    <t>NHS</t>
  </si>
  <si>
    <t>DHS</t>
  </si>
  <si>
    <t>STAR</t>
  </si>
  <si>
    <t>PACT</t>
  </si>
  <si>
    <t>Natomas Charter School STAR</t>
  </si>
  <si>
    <t>Address:  :</t>
  </si>
  <si>
    <t>NATOMAS UNIFIED SCHOOL DISTRICT  MILEAGE FORM</t>
  </si>
  <si>
    <t xml:space="preserve">Employee Signature </t>
  </si>
  <si>
    <t xml:space="preserve"> District Authorized Signature</t>
  </si>
  <si>
    <t>Principal Authorized Signature</t>
  </si>
  <si>
    <t>City/Zip:</t>
  </si>
  <si>
    <t>LGA</t>
  </si>
  <si>
    <t>NP3/PVS</t>
  </si>
  <si>
    <t>NP3/Paso Verde School</t>
  </si>
  <si>
    <t>NP3E</t>
  </si>
  <si>
    <t>NP3 Elementary</t>
  </si>
  <si>
    <t>WLC</t>
  </si>
  <si>
    <t>NHS/NGM</t>
  </si>
  <si>
    <t>Natomas High School/Natomas Gateway Middle</t>
  </si>
  <si>
    <t>Westlake Charter (Mabry location)</t>
  </si>
  <si>
    <t>IH S</t>
  </si>
  <si>
    <t>TP</t>
  </si>
  <si>
    <t>NP3</t>
  </si>
  <si>
    <t>ED</t>
  </si>
  <si>
    <t>Heron Elementary</t>
  </si>
  <si>
    <t>H. Allen Hight Elementary</t>
  </si>
  <si>
    <t>Natomas Chrater School PACT</t>
  </si>
  <si>
    <t xml:space="preserve">Natomas Charter School </t>
  </si>
  <si>
    <t>END 1</t>
  </si>
  <si>
    <t>END 2</t>
  </si>
  <si>
    <t>END 3</t>
  </si>
  <si>
    <t>$</t>
  </si>
  <si>
    <t>REVISED: 01/04/19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</si>
</sst>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0_);[Red]\(&quot;$&quot;#,##0.000\)"/>
    <numFmt numFmtId="165" formatCode="mmmm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2" fontId="0" fillId="0" borderId="0" xfId="0" applyNumberFormat="1"/>
    <xf numFmtId="8" fontId="0" fillId="0" borderId="0" xfId="0" applyNumberFormat="1"/>
    <xf numFmtId="0" fontId="1" fillId="0" borderId="0" xfId="0" applyFont="1" applyAlignment="1">
      <alignment wrapText="1"/>
    </xf>
    <xf numFmtId="0" fontId="0" fillId="0" borderId="9" xfId="0" applyBorder="1" applyAlignment="1"/>
    <xf numFmtId="0" fontId="0" fillId="0" borderId="0" xfId="0" applyBorder="1" applyAlignment="1"/>
    <xf numFmtId="165" fontId="0" fillId="0" borderId="0" xfId="0" applyNumberFormat="1"/>
    <xf numFmtId="0" fontId="0" fillId="0" borderId="9" xfId="0" applyBorder="1"/>
    <xf numFmtId="0" fontId="2" fillId="0" borderId="0" xfId="0" applyFont="1"/>
    <xf numFmtId="0" fontId="0" fillId="0" borderId="11" xfId="0" applyBorder="1"/>
    <xf numFmtId="2" fontId="0" fillId="3" borderId="0" xfId="0" applyNumberFormat="1" applyFill="1"/>
    <xf numFmtId="2" fontId="3" fillId="2" borderId="0" xfId="0" applyNumberFormat="1" applyFont="1" applyFill="1" applyAlignment="1">
      <alignment horizontal="center"/>
    </xf>
    <xf numFmtId="2" fontId="1" fillId="0" borderId="0" xfId="0" applyNumberFormat="1" applyFont="1"/>
    <xf numFmtId="0" fontId="1" fillId="3" borderId="0" xfId="0" applyFont="1" applyFill="1"/>
    <xf numFmtId="0" fontId="1" fillId="0" borderId="0" xfId="0" applyFont="1"/>
    <xf numFmtId="2" fontId="4" fillId="0" borderId="0" xfId="0" applyNumberFormat="1" applyFont="1"/>
    <xf numFmtId="0" fontId="5" fillId="3" borderId="0" xfId="0" applyFont="1" applyFill="1"/>
    <xf numFmtId="14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Protection="1"/>
    <xf numFmtId="0" fontId="7" fillId="0" borderId="0" xfId="0" applyFont="1"/>
    <xf numFmtId="8" fontId="6" fillId="0" borderId="0" xfId="0" applyNumberFormat="1" applyFont="1" applyProtection="1"/>
    <xf numFmtId="0" fontId="6" fillId="0" borderId="0" xfId="0" applyNumberFormat="1" applyFont="1" applyProtection="1"/>
    <xf numFmtId="0" fontId="0" fillId="0" borderId="14" xfId="0" applyBorder="1" applyAlignment="1">
      <alignment horizontal="center"/>
    </xf>
    <xf numFmtId="0" fontId="9" fillId="0" borderId="0" xfId="0" applyFont="1"/>
    <xf numFmtId="0" fontId="6" fillId="0" borderId="0" xfId="0" applyFont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0" xfId="0" applyFont="1"/>
    <xf numFmtId="0" fontId="0" fillId="0" borderId="15" xfId="0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left"/>
    </xf>
    <xf numFmtId="165" fontId="0" fillId="0" borderId="9" xfId="0" applyNumberFormat="1" applyBorder="1" applyAlignment="1">
      <alignment horizontal="left"/>
    </xf>
    <xf numFmtId="164" fontId="0" fillId="0" borderId="9" xfId="0" applyNumberFormat="1" applyBorder="1" applyAlignment="1" applyProtection="1">
      <alignment horizontal="right"/>
    </xf>
    <xf numFmtId="0" fontId="0" fillId="0" borderId="11" xfId="0" applyBorder="1" applyAlignment="1">
      <alignment horizontal="left"/>
    </xf>
  </cellXfs>
  <cellStyles count="1">
    <cellStyle name="Normal" xfId="0" builtinId="0"/>
  </cellStyles>
  <dxfs count="18">
    <dxf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sz val="10"/>
      </font>
      <numFmt numFmtId="12" formatCode="&quot;$&quot;#,##0.00_);[Red]\(&quot;$&quot;#,##0.00\)"/>
      <protection locked="1" hidden="0"/>
    </dxf>
    <dxf>
      <font>
        <strike val="0"/>
        <outline val="0"/>
        <shadow val="0"/>
        <u val="none"/>
        <vertAlign val="baseline"/>
        <sz val="10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</font>
      <protection locked="1" hidden="0"/>
    </dxf>
    <dxf>
      <font>
        <strike val="0"/>
        <outline val="0"/>
        <shadow val="0"/>
        <u val="none"/>
        <vertAlign val="baseline"/>
        <sz val="10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0"/>
      </font>
      <protection locked="1" hidden="0"/>
    </dxf>
    <dxf>
      <font>
        <strike val="0"/>
        <outline val="0"/>
        <shadow val="0"/>
        <u val="none"/>
        <vertAlign val="baseline"/>
        <sz val="10"/>
      </font>
      <protection locked="1" hidden="0"/>
    </dxf>
    <dxf>
      <font>
        <strike val="0"/>
        <outline val="0"/>
        <shadow val="0"/>
        <u val="none"/>
        <vertAlign val="baseline"/>
        <sz val="10"/>
      </font>
      <protection locked="0" hidden="0"/>
    </dxf>
    <dxf>
      <font>
        <strike val="0"/>
        <outline val="0"/>
        <shadow val="0"/>
        <u val="none"/>
        <vertAlign val="baseline"/>
        <sz val="1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7:O42" totalsRowCount="1" headerRowDxfId="17" dataDxfId="16">
  <autoFilter ref="A7:O41"/>
  <sortState ref="A8:O35">
    <sortCondition ref="B7:B35"/>
  </sortState>
  <tableColumns count="15">
    <tableColumn id="1" name="DATE" totalsRowLabel="Total" dataDxfId="15"/>
    <tableColumn id="2" name="START" dataDxfId="14"/>
    <tableColumn id="3" name="END 1" dataDxfId="13"/>
    <tableColumn id="4" name="MILES" dataDxfId="12">
      <calculatedColumnFormula>IFERROR(INDEX(Distances!$A$1:$T$20,MATCH(B8,Distances!$A$1:$A$20,FALSE),MATCH(C8,Distances!$A$1:$T$1,FALSE)),"")</calculatedColumnFormula>
    </tableColumn>
    <tableColumn id="20" name="START2" dataDxfId="11">
      <calculatedColumnFormula>IF(C8="","",C8)</calculatedColumnFormula>
    </tableColumn>
    <tableColumn id="19" name="END 2" dataDxfId="10"/>
    <tableColumn id="18" name="MILES4" dataDxfId="9">
      <calculatedColumnFormula>IFERROR(INDEX(Distances!$A$1:$T$20,MATCH(E8,Distances!$A$1:$A$20,FALSE),MATCH(F8,Distances!$A$1:$T$1,FALSE)),"")</calculatedColumnFormula>
    </tableColumn>
    <tableColumn id="17" name="START3" dataDxfId="8">
      <calculatedColumnFormula>IF(F8="","",F8)</calculatedColumnFormula>
    </tableColumn>
    <tableColumn id="16" name="END 3" dataDxfId="7"/>
    <tableColumn id="15" name="MILES5" dataDxfId="6">
      <calculatedColumnFormula>IFERROR(INDEX(Distances!$A$1:$T$20,MATCH(H8,Distances!$A$1:$A$20,FALSE),MATCH(I8,Distances!$A$1:$T$1,FALSE)),"")</calculatedColumnFormula>
    </tableColumn>
    <tableColumn id="14" name="START4" dataDxfId="5">
      <calculatedColumnFormula>IF(I8="","",I8)</calculatedColumnFormula>
    </tableColumn>
    <tableColumn id="13" name="END4" dataDxfId="4"/>
    <tableColumn id="12" name="MILES6" dataDxfId="3">
      <calculatedColumnFormula>IFERROR(INDEX(Distances!$A$1:$T$20,MATCH(K8,Distances!$A$1:$A$20,FALSE),MATCH(L8,Distances!$A$1:$T$1,FALSE)),"")</calculatedColumnFormula>
    </tableColumn>
    <tableColumn id="8" name="TOTAL MILES" totalsRowFunction="custom" dataDxfId="2">
      <calculatedColumnFormula>IF(SUM(D8,G8,J8,M8)=0,"",SUM(D8,G8,J8,M8))</calculatedColumnFormula>
      <totalsRowFormula>SUM(Table1[TOTAL MILES])</totalsRowFormula>
    </tableColumn>
    <tableColumn id="5" name="$ TOTAL" totalsRowFunction="sum" dataDxfId="1" totalsRowDxfId="0">
      <calculatedColumnFormula>IF(N8&lt;=0,"",IFERROR(N8*N$5,""))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51"/>
  <sheetViews>
    <sheetView tabSelected="1" zoomScale="85" zoomScaleNormal="85" workbookViewId="0">
      <selection activeCell="R8" sqref="R8"/>
    </sheetView>
  </sheetViews>
  <sheetFormatPr defaultRowHeight="14.4" x14ac:dyDescent="0.3"/>
  <cols>
    <col min="1" max="1" width="16.33203125" bestFit="1" customWidth="1"/>
    <col min="2" max="2" width="10" customWidth="1"/>
    <col min="3" max="3" width="10.109375" customWidth="1"/>
    <col min="4" max="4" width="3.21875" hidden="1" customWidth="1"/>
    <col min="5" max="5" width="2.88671875" hidden="1" customWidth="1"/>
    <col min="6" max="6" width="9.88671875" customWidth="1"/>
    <col min="7" max="7" width="1.44140625" hidden="1" customWidth="1"/>
    <col min="8" max="8" width="3.33203125" hidden="1" customWidth="1"/>
    <col min="9" max="9" width="9.44140625" customWidth="1"/>
    <col min="10" max="10" width="2.109375" hidden="1" customWidth="1"/>
    <col min="11" max="11" width="2.44140625" hidden="1" customWidth="1"/>
    <col min="12" max="12" width="10" customWidth="1"/>
    <col min="13" max="13" width="0.21875" customWidth="1"/>
    <col min="14" max="15" width="10.109375" customWidth="1"/>
    <col min="16" max="16" width="7.5546875" customWidth="1"/>
    <col min="17" max="17" width="7.44140625" customWidth="1"/>
    <col min="22" max="22" width="10.109375" customWidth="1"/>
    <col min="26" max="26" width="17.109375" customWidth="1"/>
  </cols>
  <sheetData>
    <row r="1" spans="1:30" x14ac:dyDescent="0.3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30" ht="10.199999999999999" customHeight="1" x14ac:dyDescent="0.3">
      <c r="N2" s="8"/>
      <c r="O2" s="8" t="s">
        <v>74</v>
      </c>
    </row>
    <row r="3" spans="1:30" x14ac:dyDescent="0.3">
      <c r="A3" t="s">
        <v>21</v>
      </c>
      <c r="B3" s="51"/>
      <c r="C3" s="51"/>
      <c r="D3" s="51"/>
      <c r="E3" s="51"/>
      <c r="F3" s="51"/>
      <c r="G3" s="4"/>
      <c r="H3" s="4"/>
      <c r="I3" s="5"/>
      <c r="L3" t="s">
        <v>22</v>
      </c>
      <c r="N3" s="52"/>
      <c r="O3" s="52"/>
    </row>
    <row r="4" spans="1:30" ht="15" customHeight="1" x14ac:dyDescent="0.3">
      <c r="A4" t="s">
        <v>47</v>
      </c>
      <c r="B4" s="54"/>
      <c r="C4" s="54"/>
      <c r="D4" s="54"/>
      <c r="E4" s="54"/>
      <c r="F4" s="54"/>
      <c r="G4" s="5"/>
      <c r="H4" s="5"/>
      <c r="I4" s="5"/>
      <c r="L4" t="s">
        <v>52</v>
      </c>
      <c r="N4" s="9"/>
      <c r="O4" s="9"/>
    </row>
    <row r="5" spans="1:30" ht="15" thickBot="1" x14ac:dyDescent="0.35">
      <c r="A5" t="s">
        <v>23</v>
      </c>
      <c r="B5" s="51"/>
      <c r="C5" s="51"/>
      <c r="D5" s="51"/>
      <c r="E5" s="51"/>
      <c r="F5" s="51"/>
      <c r="G5" s="5"/>
      <c r="H5" s="5"/>
      <c r="I5" s="5"/>
      <c r="L5" t="s">
        <v>24</v>
      </c>
      <c r="N5" s="53">
        <v>0.57999999999999996</v>
      </c>
      <c r="O5" s="53"/>
    </row>
    <row r="6" spans="1:30" ht="3" customHeight="1" x14ac:dyDescent="0.3">
      <c r="V6" s="42" t="s">
        <v>20</v>
      </c>
      <c r="W6" s="43"/>
      <c r="X6" s="43"/>
      <c r="Y6" s="43"/>
      <c r="Z6" s="44"/>
    </row>
    <row r="7" spans="1:30" ht="27.6" customHeight="1" x14ac:dyDescent="0.3">
      <c r="A7" s="3" t="s">
        <v>8</v>
      </c>
      <c r="B7" s="3" t="s">
        <v>0</v>
      </c>
      <c r="C7" s="3" t="s">
        <v>70</v>
      </c>
      <c r="D7" s="3" t="s">
        <v>9</v>
      </c>
      <c r="E7" s="3" t="s">
        <v>13</v>
      </c>
      <c r="F7" s="3" t="s">
        <v>71</v>
      </c>
      <c r="G7" s="3" t="s">
        <v>14</v>
      </c>
      <c r="H7" s="3" t="s">
        <v>15</v>
      </c>
      <c r="I7" s="3" t="s">
        <v>72</v>
      </c>
      <c r="J7" s="3" t="s">
        <v>17</v>
      </c>
      <c r="K7" s="3" t="s">
        <v>18</v>
      </c>
      <c r="L7" s="3" t="s">
        <v>16</v>
      </c>
      <c r="M7" s="3" t="s">
        <v>19</v>
      </c>
      <c r="N7" s="3" t="s">
        <v>12</v>
      </c>
      <c r="O7" s="3" t="s">
        <v>10</v>
      </c>
      <c r="V7" s="45"/>
      <c r="W7" s="46"/>
      <c r="X7" s="46"/>
      <c r="Y7" s="46"/>
      <c r="Z7" s="47"/>
    </row>
    <row r="8" spans="1:30" x14ac:dyDescent="0.3">
      <c r="A8" s="17"/>
      <c r="B8" s="18"/>
      <c r="C8" s="18"/>
      <c r="D8" s="19" t="str">
        <f>IFERROR(INDEX(Distances!$A$1:$T$20,MATCH(B8,Distances!$A$1:$A$20,FALSE),MATCH(C8,Distances!$A$1:$T$1,FALSE)),"")</f>
        <v/>
      </c>
      <c r="E8" s="19" t="str">
        <f t="shared" ref="E8" si="0">IF(C8="","",C8)</f>
        <v/>
      </c>
      <c r="F8" s="18"/>
      <c r="G8" s="20" t="str">
        <f>IFERROR(INDEX(Distances!$A$1:$T$20,MATCH(E8,Distances!$A$1:$A$20,FALSE),MATCH(F8,Distances!$A$1:$T$1,FALSE)),"")</f>
        <v/>
      </c>
      <c r="H8" s="19" t="str">
        <f t="shared" ref="H8" si="1">IF(F8="","",F8)</f>
        <v/>
      </c>
      <c r="I8" s="18"/>
      <c r="J8" s="20" t="str">
        <f>IFERROR(INDEX(Distances!$A$1:$T$20,MATCH(H8,Distances!$A$1:$A$20,FALSE),MATCH(I8,Distances!$A$1:$T$1,FALSE)),"")</f>
        <v/>
      </c>
      <c r="K8" s="19" t="str">
        <f t="shared" ref="K8" si="2">IF(I8="","",I8)</f>
        <v/>
      </c>
      <c r="L8" s="18"/>
      <c r="M8" s="20" t="str">
        <f>IFERROR(INDEX(Distances!$A$1:$T$20,MATCH(K8,Distances!$A$1:$A$20,FALSE),MATCH(L8,Distances!$A$1:$T$1,FALSE)),"")</f>
        <v/>
      </c>
      <c r="N8" s="19" t="str">
        <f t="shared" ref="N8" si="3">IF(SUM(D8,G8,J8,M8)=0,"",SUM(D8,G8,J8,M8))</f>
        <v/>
      </c>
      <c r="O8" s="21" t="str">
        <f t="shared" ref="O8" si="4">IF(N8&lt;=0,"",IFERROR(N8*N$5,""))</f>
        <v/>
      </c>
      <c r="V8" s="45"/>
      <c r="W8" s="46"/>
      <c r="X8" s="46"/>
      <c r="Y8" s="46"/>
      <c r="Z8" s="47"/>
    </row>
    <row r="9" spans="1:30" x14ac:dyDescent="0.3">
      <c r="A9" s="17"/>
      <c r="B9" s="18"/>
      <c r="C9" s="18"/>
      <c r="D9" s="19" t="str">
        <f>IFERROR(INDEX(Distances!$A$1:$T$20,MATCH(B9,Distances!$A$1:$A$20,FALSE),MATCH(C9,Distances!$A$1:$T$1,FALSE)),"")</f>
        <v/>
      </c>
      <c r="E9" s="19" t="str">
        <f t="shared" ref="E9:E41" si="5">IF(C9="","",C9)</f>
        <v/>
      </c>
      <c r="F9" s="18"/>
      <c r="G9" s="20" t="str">
        <f>IFERROR(INDEX(Distances!$A$1:$T$20,MATCH(E9,Distances!$A$1:$A$20,FALSE),MATCH(F9,Distances!$A$1:$T$1,FALSE)),"")</f>
        <v/>
      </c>
      <c r="H9" s="19" t="str">
        <f t="shared" ref="H9:H41" si="6">IF(F9="","",F9)</f>
        <v/>
      </c>
      <c r="I9" s="18"/>
      <c r="J9" s="19" t="str">
        <f>IFERROR(INDEX(Distances!$A$1:$T$20,MATCH(H9,Distances!$A$1:$A$20,FALSE),MATCH(I9,Distances!$A$1:$T$1,FALSE)),"")</f>
        <v/>
      </c>
      <c r="K9" s="19" t="str">
        <f t="shared" ref="K9:K41" si="7">IF(I9="","",I9)</f>
        <v/>
      </c>
      <c r="L9" s="18"/>
      <c r="M9" s="19" t="str">
        <f>IFERROR(INDEX(Distances!$A$1:$T$20,MATCH(K9,Distances!$A$1:$A$20,FALSE),MATCH(L9,Distances!$A$1:$T$1,FALSE)),"")</f>
        <v/>
      </c>
      <c r="N9" s="19" t="str">
        <f t="shared" ref="N9:N41" si="8">IF(SUM(D9,G9,J9,M9)=0,"",SUM(D9,G9,J9,M9))</f>
        <v/>
      </c>
      <c r="O9" s="21" t="str">
        <f t="shared" ref="O9:O41" si="9">IF(N9&lt;=0,"",IFERROR(N9*N$5,""))</f>
        <v/>
      </c>
      <c r="V9" s="45"/>
      <c r="W9" s="46"/>
      <c r="X9" s="46"/>
      <c r="Y9" s="46"/>
      <c r="Z9" s="47"/>
    </row>
    <row r="10" spans="1:30" ht="15" thickBot="1" x14ac:dyDescent="0.35">
      <c r="A10" s="17"/>
      <c r="B10" s="18"/>
      <c r="C10" s="18"/>
      <c r="D10" s="19" t="str">
        <f>IFERROR(INDEX(Distances!$A$1:$T$20,MATCH(B10,Distances!$A$1:$A$20,FALSE),MATCH(C10,Distances!$A$1:$T$1,FALSE)),"")</f>
        <v/>
      </c>
      <c r="E10" s="19" t="str">
        <f t="shared" si="5"/>
        <v/>
      </c>
      <c r="F10" s="18"/>
      <c r="G10" s="20" t="str">
        <f>IFERROR(INDEX(Distances!$A$1:$T$20,MATCH(E10,Distances!$A$1:$A$20,FALSE),MATCH(F10,Distances!$A$1:$T$1,FALSE)),"")</f>
        <v/>
      </c>
      <c r="H10" s="19" t="str">
        <f t="shared" si="6"/>
        <v/>
      </c>
      <c r="I10" s="18"/>
      <c r="J10" s="18" t="str">
        <f>IFERROR(INDEX(Distances!$A$1:$T$20,MATCH(H10,Distances!$A$1:$A$20,FALSE),MATCH(I10,Distances!$A$1:$T$1,FALSE)),"")</f>
        <v/>
      </c>
      <c r="K10" s="19" t="str">
        <f t="shared" si="7"/>
        <v/>
      </c>
      <c r="L10" s="18"/>
      <c r="M10" s="19" t="str">
        <f>IFERROR(INDEX(Distances!$A$1:$T$20,MATCH(K10,Distances!$A$1:$A$20,FALSE),MATCH(L10,Distances!$A$1:$T$1,FALSE)),"")</f>
        <v/>
      </c>
      <c r="N10" s="19" t="str">
        <f t="shared" si="8"/>
        <v/>
      </c>
      <c r="O10" s="21" t="str">
        <f t="shared" si="9"/>
        <v/>
      </c>
      <c r="V10" s="48"/>
      <c r="W10" s="49"/>
      <c r="X10" s="49"/>
      <c r="Y10" s="49"/>
      <c r="Z10" s="50"/>
    </row>
    <row r="11" spans="1:30" x14ac:dyDescent="0.3">
      <c r="A11" s="17"/>
      <c r="B11" s="18"/>
      <c r="C11" s="18"/>
      <c r="D11" s="19" t="str">
        <f>IFERROR(INDEX(Distances!$A$1:$T$20,MATCH(B11,Distances!$A$1:$A$20,FALSE),MATCH(C11,Distances!$A$1:$T$1,FALSE)),"")</f>
        <v/>
      </c>
      <c r="E11" s="19" t="str">
        <f t="shared" si="5"/>
        <v/>
      </c>
      <c r="F11" s="18"/>
      <c r="G11" s="20" t="str">
        <f>IFERROR(INDEX(Distances!$A$1:$T$20,MATCH(E11,Distances!$A$1:$A$20,FALSE),MATCH(F11,Distances!$A$1:$T$1,FALSE)),"")</f>
        <v/>
      </c>
      <c r="H11" s="19" t="str">
        <f t="shared" si="6"/>
        <v/>
      </c>
      <c r="I11" s="18"/>
      <c r="J11" s="18" t="str">
        <f>IFERROR(INDEX(Distances!$A$1:$T$20,MATCH(H11,Distances!$A$1:$A$20,FALSE),MATCH(I11,Distances!$A$1:$T$1,FALSE)),"")</f>
        <v/>
      </c>
      <c r="K11" s="19" t="str">
        <f t="shared" si="7"/>
        <v/>
      </c>
      <c r="L11" s="18"/>
      <c r="M11" s="19" t="str">
        <f>IFERROR(INDEX(Distances!$A$1:$T$20,MATCH(K11,Distances!$A$1:$A$20,FALSE),MATCH(L11,Distances!$A$1:$T$1,FALSE)),"")</f>
        <v/>
      </c>
      <c r="N11" s="19" t="str">
        <f t="shared" si="8"/>
        <v/>
      </c>
      <c r="O11" s="21" t="str">
        <f t="shared" si="9"/>
        <v/>
      </c>
    </row>
    <row r="12" spans="1:30" x14ac:dyDescent="0.3">
      <c r="A12" s="17"/>
      <c r="B12" s="18"/>
      <c r="C12" s="18"/>
      <c r="D12" s="19" t="str">
        <f>IFERROR(INDEX(Distances!$A$1:$T$20,MATCH(B12,Distances!$A$1:$A$20,FALSE),MATCH(C12,Distances!$A$1:$T$1,FALSE)),"")</f>
        <v/>
      </c>
      <c r="E12" s="19" t="str">
        <f t="shared" si="5"/>
        <v/>
      </c>
      <c r="F12" s="18"/>
      <c r="G12" s="20" t="str">
        <f>IFERROR(INDEX(Distances!$A$1:$T$20,MATCH(E12,Distances!$A$1:$A$20,FALSE),MATCH(F12,Distances!$A$1:$T$1,FALSE)),"")</f>
        <v/>
      </c>
      <c r="H12" s="19" t="str">
        <f t="shared" si="6"/>
        <v/>
      </c>
      <c r="I12" s="18"/>
      <c r="J12" s="18" t="str">
        <f>IFERROR(INDEX(Distances!$A$1:$T$20,MATCH(H12,Distances!$A$1:$A$20,FALSE),MATCH(I12,Distances!$A$1:$T$1,FALSE)),"")</f>
        <v/>
      </c>
      <c r="K12" s="19" t="str">
        <f t="shared" si="7"/>
        <v/>
      </c>
      <c r="L12" s="18"/>
      <c r="M12" s="19" t="str">
        <f>IFERROR(INDEX(Distances!$A$1:$T$20,MATCH(K12,Distances!$A$1:$A$20,FALSE),MATCH(L12,Distances!$A$1:$T$1,FALSE)),"")</f>
        <v/>
      </c>
      <c r="N12" s="19" t="str">
        <f t="shared" si="8"/>
        <v/>
      </c>
      <c r="O12" s="21" t="str">
        <f t="shared" si="9"/>
        <v/>
      </c>
      <c r="V12" s="13" t="s">
        <v>1</v>
      </c>
      <c r="W12" s="1" t="s">
        <v>25</v>
      </c>
      <c r="X12" s="1"/>
      <c r="Y12" s="1"/>
      <c r="Z12" s="1"/>
      <c r="AA12" s="1"/>
      <c r="AB12" s="1"/>
      <c r="AC12" s="1"/>
      <c r="AD12" s="1"/>
    </row>
    <row r="13" spans="1:30" x14ac:dyDescent="0.3">
      <c r="A13" s="17"/>
      <c r="B13" s="18"/>
      <c r="C13" s="18"/>
      <c r="D13" s="19" t="str">
        <f>IFERROR(INDEX(Distances!$A$1:$T$20,MATCH(B13,Distances!$A$1:$A$20,FALSE),MATCH(C13,Distances!$A$1:$T$1,FALSE)),"")</f>
        <v/>
      </c>
      <c r="E13" s="19" t="str">
        <f t="shared" si="5"/>
        <v/>
      </c>
      <c r="F13" s="18"/>
      <c r="G13" s="20" t="str">
        <f>IFERROR(INDEX(Distances!$A$1:$T$20,MATCH(E13,Distances!$A$1:$A$20,FALSE),MATCH(F13,Distances!$A$1:$T$1,FALSE)),"")</f>
        <v/>
      </c>
      <c r="H13" s="19" t="str">
        <f t="shared" si="6"/>
        <v/>
      </c>
      <c r="I13" s="18"/>
      <c r="J13" s="18" t="str">
        <f>IFERROR(INDEX(Distances!$A$1:$T$20,MATCH(H13,Distances!$A$1:$A$20,FALSE),MATCH(I13,Distances!$A$1:$T$1,FALSE)),"")</f>
        <v/>
      </c>
      <c r="K13" s="19" t="str">
        <f t="shared" si="7"/>
        <v/>
      </c>
      <c r="L13" s="18"/>
      <c r="M13" s="19" t="str">
        <f>IFERROR(INDEX(Distances!$A$1:$T$20,MATCH(K13,Distances!$A$1:$A$20,FALSE),MATCH(L13,Distances!$A$1:$T$1,FALSE)),"")</f>
        <v/>
      </c>
      <c r="N13" s="19" t="str">
        <f t="shared" si="8"/>
        <v/>
      </c>
      <c r="O13" s="21" t="str">
        <f t="shared" si="9"/>
        <v/>
      </c>
      <c r="V13" s="14" t="s">
        <v>2</v>
      </c>
      <c r="W13" s="1" t="s">
        <v>26</v>
      </c>
      <c r="X13" s="1"/>
      <c r="Y13" s="1"/>
      <c r="Z13" s="1"/>
      <c r="AA13" s="1"/>
      <c r="AB13" s="1"/>
      <c r="AC13" s="1"/>
      <c r="AD13" s="1"/>
    </row>
    <row r="14" spans="1:30" x14ac:dyDescent="0.3">
      <c r="A14" s="17"/>
      <c r="B14" s="18"/>
      <c r="C14" s="18"/>
      <c r="D14" s="19" t="str">
        <f>IFERROR(INDEX(Distances!$A$1:$T$20,MATCH(B14,Distances!$A$1:$A$20,FALSE),MATCH(C14,Distances!$A$1:$T$1,FALSE)),"")</f>
        <v/>
      </c>
      <c r="E14" s="19" t="str">
        <f t="shared" si="5"/>
        <v/>
      </c>
      <c r="F14" s="18"/>
      <c r="G14" s="20" t="str">
        <f>IFERROR(INDEX(Distances!$A$1:$T$20,MATCH(E14,Distances!$A$1:$A$20,FALSE),MATCH(F14,Distances!$A$1:$T$1,FALSE)),"")</f>
        <v/>
      </c>
      <c r="H14" s="19" t="str">
        <f t="shared" si="6"/>
        <v/>
      </c>
      <c r="I14" s="18"/>
      <c r="J14" s="18" t="str">
        <f>IFERROR(INDEX(Distances!$A$1:$T$20,MATCH(H14,Distances!$A$1:$A$20,FALSE),MATCH(I14,Distances!$A$1:$T$1,FALSE)),"")</f>
        <v/>
      </c>
      <c r="K14" s="19" t="str">
        <f t="shared" si="7"/>
        <v/>
      </c>
      <c r="L14" s="18"/>
      <c r="M14" s="19" t="str">
        <f>IFERROR(INDEX(Distances!$A$1:$T$20,MATCH(K14,Distances!$A$1:$A$20,FALSE),MATCH(L14,Distances!$A$1:$T$1,FALSE)),"")</f>
        <v/>
      </c>
      <c r="N14" s="19" t="str">
        <f t="shared" si="8"/>
        <v/>
      </c>
      <c r="O14" s="21" t="str">
        <f t="shared" si="9"/>
        <v/>
      </c>
      <c r="V14" s="13" t="s">
        <v>3</v>
      </c>
      <c r="W14" s="1" t="s">
        <v>27</v>
      </c>
      <c r="X14" s="1"/>
      <c r="Y14" s="1"/>
      <c r="Z14" s="1"/>
      <c r="AA14" s="1"/>
      <c r="AB14" s="1"/>
      <c r="AC14" s="1"/>
      <c r="AD14" s="1"/>
    </row>
    <row r="15" spans="1:30" x14ac:dyDescent="0.3">
      <c r="A15" s="17"/>
      <c r="B15" s="18"/>
      <c r="C15" s="18"/>
      <c r="D15" s="19" t="str">
        <f>IFERROR(INDEX(Distances!$A$1:$T$20,MATCH(B15,Distances!$A$1:$A$20,FALSE),MATCH(C15,Distances!$A$1:$T$1,FALSE)),"")</f>
        <v/>
      </c>
      <c r="E15" s="19" t="str">
        <f t="shared" si="5"/>
        <v/>
      </c>
      <c r="F15" s="18"/>
      <c r="G15" s="19" t="str">
        <f>IFERROR(INDEX(Distances!$A$1:$T$20,MATCH(E15,Distances!$A$1:$A$20,FALSE),MATCH(F15,Distances!$A$1:$T$1,FALSE)),"")</f>
        <v/>
      </c>
      <c r="H15" s="19" t="str">
        <f t="shared" si="6"/>
        <v/>
      </c>
      <c r="I15" s="18"/>
      <c r="J15" s="18" t="str">
        <f>IFERROR(INDEX(Distances!$A$1:$T$20,MATCH(H15,Distances!$A$1:$A$20,FALSE),MATCH(I15,Distances!$A$1:$T$1,FALSE)),"")</f>
        <v/>
      </c>
      <c r="K15" s="19" t="str">
        <f t="shared" si="7"/>
        <v/>
      </c>
      <c r="L15" s="18"/>
      <c r="M15" s="19" t="str">
        <f>IFERROR(INDEX(Distances!$A$1:$T$20,MATCH(K15,Distances!$A$1:$A$20,FALSE),MATCH(L15,Distances!$A$1:$T$1,FALSE)),"")</f>
        <v/>
      </c>
      <c r="N15" s="19" t="str">
        <f t="shared" si="8"/>
        <v/>
      </c>
      <c r="O15" s="21" t="str">
        <f t="shared" si="9"/>
        <v/>
      </c>
      <c r="V15" s="14" t="s">
        <v>4</v>
      </c>
      <c r="W15" s="1" t="s">
        <v>28</v>
      </c>
      <c r="X15" s="1"/>
      <c r="Y15" s="1"/>
      <c r="Z15" s="1"/>
      <c r="AA15" s="1"/>
      <c r="AB15" s="1"/>
      <c r="AC15" s="1"/>
      <c r="AD15" s="1"/>
    </row>
    <row r="16" spans="1:30" x14ac:dyDescent="0.3">
      <c r="A16" s="17"/>
      <c r="B16" s="18"/>
      <c r="C16" s="18"/>
      <c r="D16" s="19" t="str">
        <f>IFERROR(INDEX(Distances!$A$1:$T$20,MATCH(B16,Distances!$A$1:$A$20,FALSE),MATCH(C16,Distances!$A$1:$T$1,FALSE)),"")</f>
        <v/>
      </c>
      <c r="E16" s="19" t="str">
        <f t="shared" si="5"/>
        <v/>
      </c>
      <c r="F16" s="18"/>
      <c r="G16" s="19" t="str">
        <f>IFERROR(INDEX(Distances!$A$1:$T$20,MATCH(E16,Distances!$A$1:$A$20,FALSE),MATCH(F16,Distances!$A$1:$T$1,FALSE)),"")</f>
        <v/>
      </c>
      <c r="H16" s="19" t="str">
        <f t="shared" si="6"/>
        <v/>
      </c>
      <c r="I16" s="18"/>
      <c r="J16" s="18" t="str">
        <f>IFERROR(INDEX(Distances!$A$1:$T$20,MATCH(H16,Distances!$A$1:$A$20,FALSE),MATCH(I16,Distances!$A$1:$T$1,FALSE)),"")</f>
        <v/>
      </c>
      <c r="K16" s="19" t="str">
        <f t="shared" si="7"/>
        <v/>
      </c>
      <c r="L16" s="18"/>
      <c r="M16" s="19" t="str">
        <f>IFERROR(INDEX(Distances!$A$1:$T$20,MATCH(K16,Distances!$A$1:$A$20,FALSE),MATCH(L16,Distances!$A$1:$T$1,FALSE)),"")</f>
        <v/>
      </c>
      <c r="N16" s="19" t="str">
        <f t="shared" si="8"/>
        <v/>
      </c>
      <c r="O16" s="21" t="str">
        <f t="shared" si="9"/>
        <v/>
      </c>
      <c r="V16" s="13" t="s">
        <v>5</v>
      </c>
      <c r="W16" s="1" t="s">
        <v>29</v>
      </c>
      <c r="X16" s="1"/>
      <c r="Y16" s="1"/>
      <c r="Z16" s="1"/>
      <c r="AA16" s="1"/>
      <c r="AB16" s="1"/>
      <c r="AC16" s="1"/>
      <c r="AD16" s="1"/>
    </row>
    <row r="17" spans="1:30" x14ac:dyDescent="0.3">
      <c r="A17" s="17"/>
      <c r="B17" s="18"/>
      <c r="C17" s="18"/>
      <c r="D17" s="19" t="str">
        <f>IFERROR(INDEX(Distances!$A$1:$T$20,MATCH(B17,Distances!$A$1:$A$20,FALSE),MATCH(C17,Distances!$A$1:$T$1,FALSE)),"")</f>
        <v/>
      </c>
      <c r="E17" s="19" t="str">
        <f t="shared" si="5"/>
        <v/>
      </c>
      <c r="F17" s="18"/>
      <c r="G17" s="19" t="str">
        <f>IFERROR(INDEX(Distances!$A$1:$T$20,MATCH(E17,Distances!$A$1:$A$20,FALSE),MATCH(F17,Distances!$A$1:$T$1,FALSE)),"")</f>
        <v/>
      </c>
      <c r="H17" s="19" t="str">
        <f t="shared" si="6"/>
        <v/>
      </c>
      <c r="I17" s="18"/>
      <c r="J17" s="18" t="str">
        <f>IFERROR(INDEX(Distances!$A$1:$T$20,MATCH(H17,Distances!$A$1:$A$20,FALSE),MATCH(I17,Distances!$A$1:$T$1,FALSE)),"")</f>
        <v/>
      </c>
      <c r="K17" s="19" t="str">
        <f t="shared" si="7"/>
        <v/>
      </c>
      <c r="L17" s="18"/>
      <c r="M17" s="19" t="str">
        <f>IFERROR(INDEX(Distances!$A$1:$T$20,MATCH(K17,Distances!$A$1:$A$20,FALSE),MATCH(L17,Distances!$A$1:$T$1,FALSE)),"")</f>
        <v/>
      </c>
      <c r="N17" s="19" t="str">
        <f t="shared" si="8"/>
        <v/>
      </c>
      <c r="O17" s="21" t="str">
        <f t="shared" si="9"/>
        <v/>
      </c>
      <c r="V17" s="14" t="s">
        <v>6</v>
      </c>
      <c r="W17" s="1" t="s">
        <v>30</v>
      </c>
      <c r="X17" s="1"/>
      <c r="Y17" s="1"/>
      <c r="Z17" s="1"/>
      <c r="AA17" s="1"/>
      <c r="AB17" s="1"/>
      <c r="AC17" s="1"/>
      <c r="AD17" s="1"/>
    </row>
    <row r="18" spans="1:30" x14ac:dyDescent="0.3">
      <c r="A18" s="17"/>
      <c r="B18" s="18"/>
      <c r="C18" s="18"/>
      <c r="D18" s="19" t="str">
        <f>IFERROR(INDEX(Distances!$A$1:$T$20,MATCH(B18,Distances!$A$1:$A$20,FALSE),MATCH(C18,Distances!$A$1:$T$1,FALSE)),"")</f>
        <v/>
      </c>
      <c r="E18" s="19" t="str">
        <f t="shared" si="5"/>
        <v/>
      </c>
      <c r="F18" s="18"/>
      <c r="G18" s="19" t="str">
        <f>IFERROR(INDEX(Distances!$A$1:$T$20,MATCH(E18,Distances!$A$1:$A$20,FALSE),MATCH(F18,Distances!$A$1:$T$1,FALSE)),"")</f>
        <v/>
      </c>
      <c r="H18" s="19" t="str">
        <f t="shared" si="6"/>
        <v/>
      </c>
      <c r="I18" s="18"/>
      <c r="J18" s="18" t="str">
        <f>IFERROR(INDEX(Distances!$A$1:$T$20,MATCH(H18,Distances!$A$1:$A$20,FALSE),MATCH(I18,Distances!$A$1:$T$1,FALSE)),"")</f>
        <v/>
      </c>
      <c r="K18" s="19" t="str">
        <f t="shared" si="7"/>
        <v/>
      </c>
      <c r="L18" s="18"/>
      <c r="M18" s="19" t="str">
        <f>IFERROR(INDEX(Distances!$A$1:$T$20,MATCH(K18,Distances!$A$1:$A$20,FALSE),MATCH(L18,Distances!$A$1:$T$1,FALSE)),"")</f>
        <v/>
      </c>
      <c r="N18" s="19" t="str">
        <f t="shared" si="8"/>
        <v/>
      </c>
      <c r="O18" s="21" t="str">
        <f t="shared" si="9"/>
        <v/>
      </c>
      <c r="V18" s="13" t="s">
        <v>39</v>
      </c>
      <c r="W18" s="1" t="s">
        <v>66</v>
      </c>
      <c r="X18" s="1"/>
      <c r="Y18" s="1"/>
      <c r="Z18" s="1"/>
      <c r="AA18" s="1"/>
      <c r="AB18" s="1"/>
      <c r="AC18" s="1"/>
      <c r="AD18" s="1"/>
    </row>
    <row r="19" spans="1:30" x14ac:dyDescent="0.3">
      <c r="A19" s="17"/>
      <c r="B19" s="18"/>
      <c r="C19" s="18"/>
      <c r="D19" s="19" t="str">
        <f>IFERROR(INDEX(Distances!$A$1:$T$20,MATCH(B19,Distances!$A$1:$A$20,FALSE),MATCH(C19,Distances!$A$1:$T$1,FALSE)),"")</f>
        <v/>
      </c>
      <c r="E19" s="19" t="str">
        <f t="shared" si="5"/>
        <v/>
      </c>
      <c r="F19" s="18"/>
      <c r="G19" s="18" t="str">
        <f>IFERROR(INDEX(Distances!$A$1:$T$20,MATCH(E19,Distances!$A$1:$A$20,FALSE),MATCH(F19,Distances!$A$1:$T$1,FALSE)),"")</f>
        <v/>
      </c>
      <c r="H19" s="19" t="str">
        <f t="shared" si="6"/>
        <v/>
      </c>
      <c r="I19" s="18"/>
      <c r="J19" s="18" t="str">
        <f>IFERROR(INDEX(Distances!$A$1:$T$20,MATCH(H19,Distances!$A$1:$A$20,FALSE),MATCH(I19,Distances!$A$1:$T$1,FALSE)),"")</f>
        <v/>
      </c>
      <c r="K19" s="19" t="str">
        <f t="shared" si="7"/>
        <v/>
      </c>
      <c r="L19" s="18"/>
      <c r="M19" s="19"/>
      <c r="N19" s="19" t="str">
        <f t="shared" si="8"/>
        <v/>
      </c>
      <c r="O19" s="21" t="str">
        <f t="shared" si="9"/>
        <v/>
      </c>
      <c r="V19" s="14" t="s">
        <v>53</v>
      </c>
      <c r="W19" s="1" t="s">
        <v>34</v>
      </c>
      <c r="X19" s="1"/>
      <c r="Y19" s="1"/>
      <c r="Z19" s="1"/>
      <c r="AA19" s="1"/>
      <c r="AB19" s="1"/>
      <c r="AC19" s="1"/>
      <c r="AD19" s="1"/>
    </row>
    <row r="20" spans="1:30" x14ac:dyDescent="0.3">
      <c r="A20" s="17"/>
      <c r="B20" s="18"/>
      <c r="C20" s="18"/>
      <c r="D20" s="19" t="str">
        <f>IFERROR(INDEX(Distances!$A$1:$T$20,MATCH(B20,Distances!$A$1:$A$20,FALSE),MATCH(C20,Distances!$A$1:$T$1,FALSE)),"")</f>
        <v/>
      </c>
      <c r="E20" s="19" t="str">
        <f t="shared" si="5"/>
        <v/>
      </c>
      <c r="F20" s="18"/>
      <c r="G20" s="19" t="str">
        <f>IFERROR(INDEX(Distances!$A$1:$T$20,MATCH(E20,Distances!$A$1:$A$20,FALSE),MATCH(F20,Distances!$A$1:$T$1,FALSE)),"")</f>
        <v/>
      </c>
      <c r="H20" s="19" t="str">
        <f t="shared" si="6"/>
        <v/>
      </c>
      <c r="I20" s="18"/>
      <c r="J20" s="18" t="str">
        <f>IFERROR(INDEX(Distances!$A$1:$T$20,MATCH(H20,Distances!$A$1:$A$20,FALSE),MATCH(I20,Distances!$A$1:$T$1,FALSE)),"")</f>
        <v/>
      </c>
      <c r="K20" s="19" t="str">
        <f t="shared" si="7"/>
        <v/>
      </c>
      <c r="L20" s="18"/>
      <c r="M20" s="19" t="str">
        <f>IFERROR(INDEX(Distances!$A$1:$T$20,MATCH(K20,Distances!$A$1:$A$20,FALSE),MATCH(L20,Distances!$A$1:$T$1,FALSE)),"")</f>
        <v/>
      </c>
      <c r="N20" s="19" t="str">
        <f t="shared" si="8"/>
        <v/>
      </c>
      <c r="O20" s="21" t="str">
        <f t="shared" si="9"/>
        <v/>
      </c>
      <c r="V20" s="16" t="s">
        <v>40</v>
      </c>
      <c r="W20" s="1" t="s">
        <v>67</v>
      </c>
      <c r="X20" s="1"/>
      <c r="Y20" s="1"/>
      <c r="Z20" s="1"/>
      <c r="AA20" s="1"/>
      <c r="AB20" s="1"/>
      <c r="AC20" s="1"/>
      <c r="AD20" s="1"/>
    </row>
    <row r="21" spans="1:30" x14ac:dyDescent="0.3">
      <c r="A21" s="17"/>
      <c r="B21" s="18"/>
      <c r="C21" s="18"/>
      <c r="D21" s="19" t="str">
        <f>IFERROR(INDEX(Distances!$A$1:$T$20,MATCH(B21,Distances!$A$1:$A$20,FALSE),MATCH(C21,Distances!$A$1:$T$1,FALSE)),"")</f>
        <v/>
      </c>
      <c r="E21" s="19" t="str">
        <f t="shared" si="5"/>
        <v/>
      </c>
      <c r="F21" s="18"/>
      <c r="G21" s="19" t="str">
        <f>IFERROR(INDEX(Distances!$A$1:$T$20,MATCH(E21,Distances!$A$1:$A$20,FALSE),MATCH(F21,Distances!$A$1:$T$1,FALSE)),"")</f>
        <v/>
      </c>
      <c r="H21" s="19" t="str">
        <f t="shared" si="6"/>
        <v/>
      </c>
      <c r="I21" s="18"/>
      <c r="J21" s="18" t="str">
        <f>IFERROR(INDEX(Distances!$A$1:$T$20,MATCH(H21,Distances!$A$1:$A$20,FALSE),MATCH(I21,Distances!$A$1:$T$1,FALSE)),"")</f>
        <v/>
      </c>
      <c r="K21" s="19" t="str">
        <f t="shared" si="7"/>
        <v/>
      </c>
      <c r="L21" s="18"/>
      <c r="M21" s="19" t="str">
        <f>IFERROR(INDEX(Distances!$A$1:$T$20,MATCH(K21,Distances!$A$1:$A$20,FALSE),MATCH(L21,Distances!$A$1:$T$1,FALSE)),"")</f>
        <v/>
      </c>
      <c r="N21" s="19" t="str">
        <f t="shared" si="8"/>
        <v/>
      </c>
      <c r="O21" s="21" t="str">
        <f t="shared" si="9"/>
        <v/>
      </c>
      <c r="V21" s="14" t="s">
        <v>41</v>
      </c>
      <c r="W21" s="1" t="s">
        <v>31</v>
      </c>
      <c r="X21" s="1"/>
      <c r="Y21" s="1"/>
      <c r="Z21" s="1"/>
      <c r="AA21" s="1"/>
      <c r="AB21" s="1"/>
      <c r="AC21" s="1"/>
      <c r="AD21" s="1"/>
    </row>
    <row r="22" spans="1:30" x14ac:dyDescent="0.3">
      <c r="A22" s="17"/>
      <c r="B22" s="18"/>
      <c r="C22" s="18"/>
      <c r="D22" s="19" t="str">
        <f>IFERROR(INDEX(Distances!$A$1:$T$20,MATCH(B22,Distances!$A$1:$A$20,FALSE),MATCH(C22,Distances!$A$1:$T$1,FALSE)),"")</f>
        <v/>
      </c>
      <c r="E22" s="19" t="str">
        <f t="shared" si="5"/>
        <v/>
      </c>
      <c r="F22" s="18"/>
      <c r="G22" s="18" t="str">
        <f>IFERROR(INDEX(Distances!$A$1:$T$20,MATCH(E22,Distances!$A$1:$A$20,FALSE),MATCH(F22,Distances!$A$1:$T$1,FALSE)),"")</f>
        <v/>
      </c>
      <c r="H22" s="19" t="str">
        <f t="shared" si="6"/>
        <v/>
      </c>
      <c r="I22" s="18"/>
      <c r="J22" s="18" t="str">
        <f>IFERROR(INDEX(Distances!$A$1:$T$20,MATCH(H22,Distances!$A$1:$A$20,FALSE),MATCH(I22,Distances!$A$1:$T$1,FALSE)),"")</f>
        <v/>
      </c>
      <c r="K22" s="19" t="str">
        <f t="shared" si="7"/>
        <v/>
      </c>
      <c r="L22" s="18"/>
      <c r="M22" s="19" t="str">
        <f>IFERROR(INDEX(Distances!$A$1:$T$20,MATCH(K22,Distances!$A$1:$A$20,FALSE),MATCH(L22,Distances!$A$1:$T$1,FALSE)),"")</f>
        <v/>
      </c>
      <c r="N22" s="19" t="str">
        <f t="shared" si="8"/>
        <v/>
      </c>
      <c r="O22" s="21" t="str">
        <f t="shared" si="9"/>
        <v/>
      </c>
      <c r="V22" s="16" t="s">
        <v>59</v>
      </c>
      <c r="W22" s="1" t="s">
        <v>60</v>
      </c>
      <c r="X22" s="1"/>
      <c r="Y22" s="1"/>
      <c r="Z22" s="1"/>
      <c r="AA22" s="1"/>
      <c r="AB22" s="1"/>
      <c r="AC22" s="1"/>
      <c r="AD22" s="1"/>
    </row>
    <row r="23" spans="1:30" x14ac:dyDescent="0.3">
      <c r="A23" s="17"/>
      <c r="B23" s="18"/>
      <c r="C23" s="18"/>
      <c r="D23" s="19" t="str">
        <f>IFERROR(INDEX(Distances!$A$1:$T$20,MATCH(B23,Distances!$A$1:$A$20,FALSE),MATCH(C23,Distances!$A$1:$T$1,FALSE)),"")</f>
        <v/>
      </c>
      <c r="E23" s="19" t="str">
        <f t="shared" si="5"/>
        <v/>
      </c>
      <c r="F23" s="18"/>
      <c r="G23" s="18" t="str">
        <f>IFERROR(INDEX(Distances!$A$1:$T$20,MATCH(E23,Distances!$A$1:$A$20,FALSE),MATCH(F23,Distances!$A$1:$T$1,FALSE)),"")</f>
        <v/>
      </c>
      <c r="H23" s="19" t="str">
        <f t="shared" si="6"/>
        <v/>
      </c>
      <c r="I23" s="18"/>
      <c r="J23" s="18" t="str">
        <f>IFERROR(INDEX(Distances!$A$1:$T$20,MATCH(H23,Distances!$A$1:$A$20,FALSE),MATCH(I23,Distances!$A$1:$T$1,FALSE)),"")</f>
        <v/>
      </c>
      <c r="K23" s="19" t="str">
        <f t="shared" si="7"/>
        <v/>
      </c>
      <c r="L23" s="18"/>
      <c r="M23" s="19" t="str">
        <f>IFERROR(INDEX(Distances!$A$1:$T$20,MATCH(K23,Distances!$A$1:$A$20,FALSE),MATCH(L23,Distances!$A$1:$T$1,FALSE)),"")</f>
        <v/>
      </c>
      <c r="N23" s="19" t="str">
        <f t="shared" si="8"/>
        <v/>
      </c>
      <c r="O23" s="21" t="str">
        <f t="shared" si="9"/>
        <v/>
      </c>
      <c r="V23" s="14" t="s">
        <v>43</v>
      </c>
      <c r="W23" s="1" t="s">
        <v>32</v>
      </c>
      <c r="X23" s="1"/>
      <c r="Y23" s="1"/>
      <c r="Z23" s="1"/>
      <c r="AA23" s="1"/>
      <c r="AB23" s="1"/>
      <c r="AC23" s="1"/>
      <c r="AD23" s="1"/>
    </row>
    <row r="24" spans="1:30" x14ac:dyDescent="0.3">
      <c r="A24" s="17"/>
      <c r="B24" s="18"/>
      <c r="C24" s="18"/>
      <c r="D24" s="19" t="str">
        <f>IFERROR(INDEX(Distances!$A$1:$T$20,MATCH(B24,Distances!$A$1:$A$20,FALSE),MATCH(C24,Distances!$A$1:$T$1,FALSE)),"")</f>
        <v/>
      </c>
      <c r="E24" s="19" t="str">
        <f t="shared" si="5"/>
        <v/>
      </c>
      <c r="F24" s="18"/>
      <c r="G24" s="19" t="str">
        <f>IFERROR(INDEX(Distances!$A$1:$T$20,MATCH(E24,Distances!$A$1:$A$20,FALSE),MATCH(F24,Distances!$A$1:$T$1,FALSE)),"")</f>
        <v/>
      </c>
      <c r="H24" s="19" t="str">
        <f t="shared" si="6"/>
        <v/>
      </c>
      <c r="I24" s="18"/>
      <c r="J24" s="18" t="str">
        <f>IFERROR(INDEX(Distances!$A$1:$T$20,MATCH(H24,Distances!$A$1:$A$20,FALSE),MATCH(I24,Distances!$A$1:$T$1,FALSE)),"")</f>
        <v/>
      </c>
      <c r="K24" s="19" t="str">
        <f t="shared" si="7"/>
        <v/>
      </c>
      <c r="L24" s="18"/>
      <c r="M24" s="19" t="str">
        <f>IFERROR(INDEX(Distances!$A$1:$T$20,MATCH(K24,Distances!$A$1:$A$20,FALSE),MATCH(L24,Distances!$A$1:$T$1,FALSE)),"")</f>
        <v/>
      </c>
      <c r="N24" s="19" t="str">
        <f t="shared" si="8"/>
        <v/>
      </c>
      <c r="O24" s="21" t="str">
        <f t="shared" si="9"/>
        <v/>
      </c>
      <c r="V24" s="13" t="s">
        <v>54</v>
      </c>
      <c r="W24" s="1" t="s">
        <v>55</v>
      </c>
      <c r="X24" s="1"/>
      <c r="Y24" s="1"/>
      <c r="Z24" s="1"/>
      <c r="AA24" s="1"/>
      <c r="AB24" s="1"/>
      <c r="AC24" s="1"/>
      <c r="AD24" s="1"/>
    </row>
    <row r="25" spans="1:30" x14ac:dyDescent="0.3">
      <c r="A25" s="17"/>
      <c r="B25" s="18"/>
      <c r="C25" s="18"/>
      <c r="D25" s="19" t="str">
        <f>IFERROR(INDEX(Distances!$A$1:$T$20,MATCH(B25,Distances!$A$1:$A$20,FALSE),MATCH(C25,Distances!$A$1:$T$1,FALSE)),"")</f>
        <v/>
      </c>
      <c r="E25" s="19" t="str">
        <f t="shared" si="5"/>
        <v/>
      </c>
      <c r="F25" s="18"/>
      <c r="G25" s="19" t="str">
        <f>IFERROR(INDEX(Distances!$A$1:$T$20,MATCH(E25,Distances!$A$1:$A$20,FALSE),MATCH(F25,Distances!$A$1:$T$1,FALSE)),"")</f>
        <v/>
      </c>
      <c r="H25" s="19" t="str">
        <f t="shared" si="6"/>
        <v/>
      </c>
      <c r="I25" s="18"/>
      <c r="J25" s="18" t="str">
        <f>IFERROR(INDEX(Distances!$A$1:$T$20,MATCH(H25,Distances!$A$1:$A$20,FALSE),MATCH(I25,Distances!$A$1:$T$1,FALSE)),"")</f>
        <v/>
      </c>
      <c r="K25" s="19" t="str">
        <f t="shared" si="7"/>
        <v/>
      </c>
      <c r="L25" s="18"/>
      <c r="M25" s="19" t="str">
        <f>IFERROR(INDEX(Distances!$A$1:$T$20,MATCH(K25,Distances!$A$1:$A$20,FALSE),MATCH(L25,Distances!$A$1:$T$1,FALSE)),"")</f>
        <v/>
      </c>
      <c r="N25" s="19" t="str">
        <f t="shared" si="8"/>
        <v/>
      </c>
      <c r="O25" s="21" t="str">
        <f t="shared" si="9"/>
        <v/>
      </c>
      <c r="V25" s="14" t="s">
        <v>7</v>
      </c>
      <c r="W25" s="1" t="s">
        <v>33</v>
      </c>
      <c r="X25" s="1"/>
      <c r="Y25" s="1"/>
      <c r="Z25" s="1"/>
      <c r="AA25" s="1"/>
      <c r="AB25" s="1"/>
      <c r="AC25" s="1"/>
      <c r="AD25" s="1"/>
    </row>
    <row r="26" spans="1:30" x14ac:dyDescent="0.3">
      <c r="A26" s="17"/>
      <c r="B26" s="18"/>
      <c r="C26" s="18"/>
      <c r="D26" s="19" t="str">
        <f>IFERROR(INDEX(Distances!$A$1:$T$20,MATCH(B26,Distances!$A$1:$A$20,FALSE),MATCH(C26,Distances!$A$1:$T$1,FALSE)),"")</f>
        <v/>
      </c>
      <c r="E26" s="19" t="str">
        <f t="shared" si="5"/>
        <v/>
      </c>
      <c r="F26" s="18"/>
      <c r="G26" s="19" t="str">
        <f>IFERROR(INDEX(Distances!$A$1:$T$20,MATCH(E26,Distances!$A$1:$A$20,FALSE),MATCH(F26,Distances!$A$1:$T$1,FALSE)),"")</f>
        <v/>
      </c>
      <c r="H26" s="19" t="str">
        <f t="shared" si="6"/>
        <v/>
      </c>
      <c r="I26" s="18"/>
      <c r="J26" s="18" t="str">
        <f>IFERROR(INDEX(Distances!$A$1:$T$20,MATCH(H26,Distances!$A$1:$A$20,FALSE),MATCH(I26,Distances!$A$1:$T$1,FALSE)),"")</f>
        <v/>
      </c>
      <c r="K26" s="19" t="str">
        <f t="shared" si="7"/>
        <v/>
      </c>
      <c r="L26" s="18"/>
      <c r="M26" s="19" t="str">
        <f>IFERROR(INDEX(Distances!$A$1:$T$20,MATCH(K26,Distances!$A$1:$A$20,FALSE),MATCH(L26,Distances!$A$1:$T$1,FALSE)),"")</f>
        <v/>
      </c>
      <c r="N26" s="19" t="str">
        <f t="shared" si="8"/>
        <v/>
      </c>
      <c r="O26" s="21" t="str">
        <f t="shared" si="9"/>
        <v/>
      </c>
      <c r="V26" s="13" t="s">
        <v>36</v>
      </c>
      <c r="W26" s="1" t="s">
        <v>69</v>
      </c>
      <c r="X26" s="1"/>
      <c r="Y26" s="1"/>
      <c r="Z26" s="1"/>
      <c r="AA26" s="1"/>
      <c r="AB26" s="1"/>
      <c r="AC26" s="1"/>
      <c r="AD26" s="1"/>
    </row>
    <row r="27" spans="1:30" x14ac:dyDescent="0.3">
      <c r="A27" s="17"/>
      <c r="B27" s="18"/>
      <c r="C27" s="18"/>
      <c r="D27" s="19" t="str">
        <f>IFERROR(INDEX(Distances!$A$1:$T$20,MATCH(B27,Distances!$A$1:$A$20,FALSE),MATCH(C27,Distances!$A$1:$T$1,FALSE)),"")</f>
        <v/>
      </c>
      <c r="E27" s="19" t="str">
        <f t="shared" si="5"/>
        <v/>
      </c>
      <c r="F27" s="18"/>
      <c r="G27" s="19" t="str">
        <f>IFERROR(INDEX(Distances!$A$1:$T$20,MATCH(E27,Distances!$A$1:$A$20,FALSE),MATCH(F27,Distances!$A$1:$T$1,FALSE)),"")</f>
        <v/>
      </c>
      <c r="H27" s="19" t="str">
        <f t="shared" si="6"/>
        <v/>
      </c>
      <c r="I27" s="18"/>
      <c r="J27" s="18" t="str">
        <f>IFERROR(INDEX(Distances!$A$1:$T$20,MATCH(H27,Distances!$A$1:$A$20,FALSE),MATCH(I27,Distances!$A$1:$T$1,FALSE)),"")</f>
        <v/>
      </c>
      <c r="K27" s="19" t="str">
        <f t="shared" si="7"/>
        <v/>
      </c>
      <c r="L27" s="18"/>
      <c r="M27" s="19" t="str">
        <f>IFERROR(INDEX(Distances!$A$1:$T$20,MATCH(K27,Distances!$A$1:$A$20,FALSE),MATCH(L27,Distances!$A$1:$T$1,FALSE)),"")</f>
        <v/>
      </c>
      <c r="N27" s="19" t="str">
        <f t="shared" si="8"/>
        <v/>
      </c>
      <c r="O27" s="21" t="str">
        <f t="shared" si="9"/>
        <v/>
      </c>
      <c r="V27" s="14" t="s">
        <v>56</v>
      </c>
      <c r="W27" s="1" t="s">
        <v>57</v>
      </c>
      <c r="X27" s="1"/>
      <c r="Y27" s="1"/>
      <c r="Z27" s="1"/>
      <c r="AA27" s="1"/>
      <c r="AB27" s="1"/>
      <c r="AC27" s="1"/>
      <c r="AD27" s="1"/>
    </row>
    <row r="28" spans="1:30" x14ac:dyDescent="0.3">
      <c r="A28" s="17"/>
      <c r="B28" s="18"/>
      <c r="C28" s="18"/>
      <c r="D28" s="19" t="str">
        <f>IFERROR(INDEX(Distances!$A$1:$T$20,MATCH(B28,Distances!$A$1:$A$20,FALSE),MATCH(C28,Distances!$A$1:$T$1,FALSE)),"")</f>
        <v/>
      </c>
      <c r="E28" s="19" t="str">
        <f t="shared" si="5"/>
        <v/>
      </c>
      <c r="F28" s="18"/>
      <c r="G28" s="19" t="str">
        <f>IFERROR(INDEX(Distances!$A$1:$T$20,MATCH(E28,Distances!$A$1:$A$20,FALSE),MATCH(F28,Distances!$A$1:$T$1,FALSE)),"")</f>
        <v/>
      </c>
      <c r="H28" s="19" t="str">
        <f t="shared" si="6"/>
        <v/>
      </c>
      <c r="I28" s="18"/>
      <c r="J28" s="18" t="str">
        <f>IFERROR(INDEX(Distances!$A$1:$T$20,MATCH(H28,Distances!$A$1:$A$20,FALSE),MATCH(I28,Distances!$A$1:$T$1,FALSE)),"")</f>
        <v/>
      </c>
      <c r="K28" s="19" t="str">
        <f t="shared" si="7"/>
        <v/>
      </c>
      <c r="L28" s="18"/>
      <c r="M28" s="19" t="str">
        <f>IFERROR(INDEX(Distances!$A$1:$T$20,MATCH(K28,Distances!$A$1:$A$20,FALSE),MATCH(L28,Distances!$A$1:$T$1,FALSE)),"")</f>
        <v/>
      </c>
      <c r="N28" s="19" t="str">
        <f t="shared" si="8"/>
        <v/>
      </c>
      <c r="O28" s="21" t="str">
        <f t="shared" si="9"/>
        <v/>
      </c>
      <c r="V28" s="13" t="s">
        <v>45</v>
      </c>
      <c r="W28" s="1" t="s">
        <v>68</v>
      </c>
      <c r="X28" s="1"/>
      <c r="Y28" s="1"/>
      <c r="Z28" s="1"/>
      <c r="AA28" s="1"/>
      <c r="AB28" s="1"/>
      <c r="AC28" s="1"/>
      <c r="AD28" s="1"/>
    </row>
    <row r="29" spans="1:30" x14ac:dyDescent="0.3">
      <c r="A29" s="17"/>
      <c r="B29" s="18"/>
      <c r="C29" s="18"/>
      <c r="D29" s="19" t="str">
        <f>IFERROR(INDEX(Distances!$A$1:$T$20,MATCH(B29,Distances!$A$1:$A$20,FALSE),MATCH(C29,Distances!$A$1:$T$1,FALSE)),"")</f>
        <v/>
      </c>
      <c r="E29" s="19" t="str">
        <f t="shared" si="5"/>
        <v/>
      </c>
      <c r="F29" s="18"/>
      <c r="G29" s="19" t="str">
        <f>IFERROR(INDEX(Distances!$A$1:$T$20,MATCH(E29,Distances!$A$1:$A$20,FALSE),MATCH(F29,Distances!$A$1:$T$1,FALSE)),"")</f>
        <v/>
      </c>
      <c r="H29" s="19" t="str">
        <f t="shared" si="6"/>
        <v/>
      </c>
      <c r="I29" s="18"/>
      <c r="J29" s="18" t="str">
        <f>IFERROR(INDEX(Distances!$A$1:$T$20,MATCH(H29,Distances!$A$1:$A$20,FALSE),MATCH(I29,Distances!$A$1:$T$1,FALSE)),"")</f>
        <v/>
      </c>
      <c r="K29" s="19" t="str">
        <f t="shared" si="7"/>
        <v/>
      </c>
      <c r="L29" s="18"/>
      <c r="M29" s="19" t="str">
        <f>IFERROR(INDEX(Distances!$A$1:$T$20,MATCH(K29,Distances!$A$1:$A$20,FALSE),MATCH(L29,Distances!$A$1:$T$1,FALSE)),"")</f>
        <v/>
      </c>
      <c r="N29" s="19" t="str">
        <f t="shared" si="8"/>
        <v/>
      </c>
      <c r="O29" s="21" t="str">
        <f t="shared" si="9"/>
        <v/>
      </c>
      <c r="V29" s="14" t="s">
        <v>58</v>
      </c>
      <c r="W29" s="1" t="s">
        <v>61</v>
      </c>
      <c r="X29" s="1"/>
      <c r="Y29" s="1"/>
      <c r="Z29" s="1"/>
      <c r="AA29" s="1"/>
      <c r="AB29" s="1"/>
      <c r="AC29" s="1"/>
      <c r="AD29" s="1"/>
    </row>
    <row r="30" spans="1:30" x14ac:dyDescent="0.3">
      <c r="A30" s="17"/>
      <c r="B30" s="18"/>
      <c r="C30" s="18"/>
      <c r="D30" s="19" t="str">
        <f>IFERROR(INDEX(Distances!$A$1:$T$20,MATCH(B30,Distances!$A$1:$A$20,FALSE),MATCH(C30,Distances!$A$1:$T$1,FALSE)),"")</f>
        <v/>
      </c>
      <c r="E30" s="19" t="str">
        <f t="shared" si="5"/>
        <v/>
      </c>
      <c r="F30" s="18"/>
      <c r="G30" s="19" t="str">
        <f>IFERROR(INDEX(Distances!$A$1:$T$20,MATCH(E30,Distances!$A$1:$A$20,FALSE),MATCH(F30,Distances!$A$1:$T$1,FALSE)),"")</f>
        <v/>
      </c>
      <c r="H30" s="19" t="str">
        <f t="shared" si="6"/>
        <v/>
      </c>
      <c r="I30" s="18"/>
      <c r="J30" s="18" t="str">
        <f>IFERROR(INDEX(Distances!$A$1:$T$20,MATCH(H30,Distances!$A$1:$A$20,FALSE),MATCH(I30,Distances!$A$1:$T$1,FALSE)),"")</f>
        <v/>
      </c>
      <c r="K30" s="19" t="str">
        <f t="shared" si="7"/>
        <v/>
      </c>
      <c r="L30" s="18"/>
      <c r="M30" s="19" t="str">
        <f>IFERROR(INDEX(Distances!$A$1:$T$20,MATCH(K30,Distances!$A$1:$A$20,FALSE),MATCH(L30,Distances!$A$1:$T$1,FALSE)),"")</f>
        <v/>
      </c>
      <c r="N30" s="19" t="str">
        <f t="shared" si="8"/>
        <v/>
      </c>
      <c r="O30" s="21" t="str">
        <f t="shared" si="9"/>
        <v/>
      </c>
      <c r="V30" s="13" t="s">
        <v>44</v>
      </c>
      <c r="W30" s="1" t="s">
        <v>46</v>
      </c>
      <c r="X30" s="1"/>
      <c r="Y30" s="1"/>
      <c r="Z30" s="1"/>
      <c r="AA30" s="1"/>
      <c r="AB30" s="1"/>
      <c r="AC30" s="1"/>
      <c r="AD30" s="1"/>
    </row>
    <row r="31" spans="1:30" x14ac:dyDescent="0.3">
      <c r="A31" s="17"/>
      <c r="B31" s="18"/>
      <c r="C31" s="18"/>
      <c r="D31" s="19" t="str">
        <f>IFERROR(INDEX(Distances!$A$1:$T$20,MATCH(B31,Distances!$A$1:$A$20,FALSE),MATCH(C31,Distances!$A$1:$T$1,FALSE)),"")</f>
        <v/>
      </c>
      <c r="E31" s="19" t="str">
        <f t="shared" si="5"/>
        <v/>
      </c>
      <c r="F31" s="18"/>
      <c r="G31" s="19" t="str">
        <f>IFERROR(INDEX(Distances!$A$1:$T$20,MATCH(E31,Distances!$A$1:$A$20,FALSE),MATCH(F31,Distances!$A$1:$T$1,FALSE)),"")</f>
        <v/>
      </c>
      <c r="H31" s="19" t="str">
        <f t="shared" si="6"/>
        <v/>
      </c>
      <c r="I31" s="18"/>
      <c r="J31" s="18" t="str">
        <f>IFERROR(INDEX(Distances!$A$1:$T$20,MATCH(H31,Distances!$A$1:$A$20,FALSE),MATCH(I31,Distances!$A$1:$T$1,FALSE)),"")</f>
        <v/>
      </c>
      <c r="K31" s="19" t="str">
        <f t="shared" si="7"/>
        <v/>
      </c>
      <c r="L31" s="18"/>
      <c r="M31" s="19" t="str">
        <f>IFERROR(INDEX(Distances!$A$1:$T$20,MATCH(K31,Distances!$A$1:$A$20,FALSE),MATCH(L31,Distances!$A$1:$T$1,FALSE)),"")</f>
        <v/>
      </c>
      <c r="N31" s="19" t="str">
        <f t="shared" si="8"/>
        <v/>
      </c>
      <c r="O31" s="21" t="str">
        <f t="shared" si="9"/>
        <v/>
      </c>
    </row>
    <row r="32" spans="1:30" x14ac:dyDescent="0.3">
      <c r="A32" s="17"/>
      <c r="B32" s="18"/>
      <c r="C32" s="18"/>
      <c r="D32" s="19" t="str">
        <f>IFERROR(INDEX(Distances!$A$1:$T$20,MATCH(B32,Distances!$A$1:$A$20,FALSE),MATCH(C32,Distances!$A$1:$T$1,FALSE)),"")</f>
        <v/>
      </c>
      <c r="E32" s="19" t="str">
        <f t="shared" si="5"/>
        <v/>
      </c>
      <c r="F32" s="18"/>
      <c r="G32" s="19" t="str">
        <f>IFERROR(INDEX(Distances!$A$1:$T$20,MATCH(E32,Distances!$A$1:$A$20,FALSE),MATCH(F32,Distances!$A$1:$T$1,FALSE)),"")</f>
        <v/>
      </c>
      <c r="H32" s="19" t="str">
        <f t="shared" si="6"/>
        <v/>
      </c>
      <c r="I32" s="18"/>
      <c r="J32" s="18" t="str">
        <f>IFERROR(INDEX(Distances!$A$1:$T$20,MATCH(H32,Distances!$A$1:$A$20,FALSE),MATCH(I32,Distances!$A$1:$T$1,FALSE)),"")</f>
        <v/>
      </c>
      <c r="K32" s="19" t="str">
        <f t="shared" si="7"/>
        <v/>
      </c>
      <c r="L32" s="18"/>
      <c r="M32" s="19" t="str">
        <f>IFERROR(INDEX(Distances!$A$1:$T$20,MATCH(K32,Distances!$A$1:$A$20,FALSE),MATCH(L32,Distances!$A$1:$T$1,FALSE)),"")</f>
        <v/>
      </c>
      <c r="N32" s="19" t="str">
        <f t="shared" si="8"/>
        <v/>
      </c>
      <c r="O32" s="21" t="str">
        <f t="shared" si="9"/>
        <v/>
      </c>
    </row>
    <row r="33" spans="1:17" x14ac:dyDescent="0.3">
      <c r="A33" s="17"/>
      <c r="B33" s="18"/>
      <c r="C33" s="18"/>
      <c r="D33" s="19" t="str">
        <f>IFERROR(INDEX(Distances!$A$1:$T$20,MATCH(B33,Distances!$A$1:$A$20,FALSE),MATCH(C33,Distances!$A$1:$T$1,FALSE)),"")</f>
        <v/>
      </c>
      <c r="E33" s="19" t="str">
        <f t="shared" si="5"/>
        <v/>
      </c>
      <c r="F33" s="18"/>
      <c r="G33" s="19" t="str">
        <f>IFERROR(INDEX(Distances!$A$1:$T$20,MATCH(E33,Distances!$A$1:$A$20,FALSE),MATCH(F33,Distances!$A$1:$T$1,FALSE)),"")</f>
        <v/>
      </c>
      <c r="H33" s="19" t="str">
        <f t="shared" si="6"/>
        <v/>
      </c>
      <c r="I33" s="18"/>
      <c r="J33" s="18" t="str">
        <f>IFERROR(INDEX(Distances!$A$1:$T$20,MATCH(H33,Distances!$A$1:$A$20,FALSE),MATCH(I33,Distances!$A$1:$T$1,FALSE)),"")</f>
        <v/>
      </c>
      <c r="K33" s="19" t="str">
        <f t="shared" si="7"/>
        <v/>
      </c>
      <c r="L33" s="18"/>
      <c r="M33" s="19" t="str">
        <f>IFERROR(INDEX(Distances!$A$1:$T$20,MATCH(K33,Distances!$A$1:$A$20,FALSE),MATCH(L33,Distances!$A$1:$T$1,FALSE)),"")</f>
        <v/>
      </c>
      <c r="N33" s="19" t="str">
        <f t="shared" si="8"/>
        <v/>
      </c>
      <c r="O33" s="21" t="str">
        <f t="shared" si="9"/>
        <v/>
      </c>
    </row>
    <row r="34" spans="1:17" x14ac:dyDescent="0.3">
      <c r="A34" s="17"/>
      <c r="B34" s="18"/>
      <c r="C34" s="18"/>
      <c r="D34" s="19" t="str">
        <f>IFERROR(INDEX(Distances!$A$1:$T$20,MATCH(B34,Distances!$A$1:$A$20,FALSE),MATCH(C34,Distances!$A$1:$T$1,FALSE)),"")</f>
        <v/>
      </c>
      <c r="E34" s="19" t="str">
        <f t="shared" si="5"/>
        <v/>
      </c>
      <c r="F34" s="18"/>
      <c r="G34" s="19" t="str">
        <f>IFERROR(INDEX(Distances!$A$1:$T$20,MATCH(E34,Distances!$A$1:$A$20,FALSE),MATCH(F34,Distances!$A$1:$T$1,FALSE)),"")</f>
        <v/>
      </c>
      <c r="H34" s="22" t="str">
        <f t="shared" si="6"/>
        <v/>
      </c>
      <c r="I34" s="18"/>
      <c r="J34" s="18" t="str">
        <f>IFERROR(INDEX(Distances!$A$1:$T$20,MATCH(H34,Distances!$A$1:$A$20,FALSE),MATCH(I34,Distances!$A$1:$T$1,FALSE)),"")</f>
        <v/>
      </c>
      <c r="K34" s="22" t="str">
        <f t="shared" si="7"/>
        <v/>
      </c>
      <c r="L34" s="18"/>
      <c r="M34" s="19" t="str">
        <f>IFERROR(INDEX(Distances!$A$1:$T$20,MATCH(K34,Distances!$A$1:$A$20,FALSE),MATCH(L34,Distances!$A$1:$T$1,FALSE)),"")</f>
        <v/>
      </c>
      <c r="N34" s="22" t="str">
        <f t="shared" si="8"/>
        <v/>
      </c>
      <c r="O34" s="21" t="str">
        <f t="shared" si="9"/>
        <v/>
      </c>
    </row>
    <row r="35" spans="1:17" x14ac:dyDescent="0.3">
      <c r="A35" s="17"/>
      <c r="B35" s="18"/>
      <c r="C35" s="18"/>
      <c r="D35" s="19" t="str">
        <f>IFERROR(INDEX(Distances!$A$1:$T$20,MATCH(B35,Distances!$A$1:$A$20,FALSE),MATCH(C35,Distances!$A$1:$T$1,FALSE)),"")</f>
        <v/>
      </c>
      <c r="E35" s="19" t="str">
        <f t="shared" si="5"/>
        <v/>
      </c>
      <c r="F35" s="18"/>
      <c r="G35" s="19" t="str">
        <f>IFERROR(INDEX(Distances!$A$1:$T$20,MATCH(E35,Distances!$A$1:$A$20,FALSE),MATCH(F35,Distances!$A$1:$T$1,FALSE)),"")</f>
        <v/>
      </c>
      <c r="H35" s="22" t="str">
        <f t="shared" si="6"/>
        <v/>
      </c>
      <c r="I35" s="18"/>
      <c r="J35" s="18" t="str">
        <f>IFERROR(INDEX(Distances!$A$1:$T$20,MATCH(H35,Distances!$A$1:$A$20,FALSE),MATCH(I35,Distances!$A$1:$T$1,FALSE)),"")</f>
        <v/>
      </c>
      <c r="K35" s="22" t="str">
        <f t="shared" si="7"/>
        <v/>
      </c>
      <c r="L35" s="18"/>
      <c r="M35" s="19" t="str">
        <f>IFERROR(INDEX(Distances!$A$1:$T$20,MATCH(K35,Distances!$A$1:$A$20,FALSE),MATCH(L35,Distances!$A$1:$T$1,FALSE)),"")</f>
        <v/>
      </c>
      <c r="N35" s="22" t="str">
        <f t="shared" si="8"/>
        <v/>
      </c>
      <c r="O35" s="21" t="str">
        <f t="shared" si="9"/>
        <v/>
      </c>
    </row>
    <row r="36" spans="1:17" x14ac:dyDescent="0.3">
      <c r="A36" s="17"/>
      <c r="B36" s="19"/>
      <c r="C36" s="19"/>
      <c r="D36" s="22" t="str">
        <f>IFERROR(INDEX(Distances!$A$1:$T$20,MATCH(B36,Distances!$A$1:$A$20,FALSE),MATCH(C36,Distances!$A$1:$T$1,FALSE)),"")</f>
        <v/>
      </c>
      <c r="E36" s="22" t="str">
        <f t="shared" si="5"/>
        <v/>
      </c>
      <c r="F36" s="22"/>
      <c r="G36" s="19" t="str">
        <f>IFERROR(INDEX(Distances!$A$1:$T$20,MATCH(E36,Distances!$A$1:$A$20,FALSE),MATCH(F36,Distances!$A$1:$T$1,FALSE)),"")</f>
        <v/>
      </c>
      <c r="H36" s="22" t="str">
        <f t="shared" si="6"/>
        <v/>
      </c>
      <c r="I36" s="18"/>
      <c r="J36" s="18" t="str">
        <f>IFERROR(INDEX(Distances!$A$1:$T$20,MATCH(H36,Distances!$A$1:$A$20,FALSE),MATCH(I36,Distances!$A$1:$T$1,FALSE)),"")</f>
        <v/>
      </c>
      <c r="K36" s="22" t="str">
        <f t="shared" si="7"/>
        <v/>
      </c>
      <c r="L36" s="18"/>
      <c r="M36" s="22" t="str">
        <f>IFERROR(INDEX(Distances!$A$1:$T$20,MATCH(K36,Distances!$A$1:$A$20,FALSE),MATCH(L36,Distances!$A$1:$T$1,FALSE)),"")</f>
        <v/>
      </c>
      <c r="N36" s="22" t="str">
        <f t="shared" si="8"/>
        <v/>
      </c>
      <c r="O36" s="21" t="str">
        <f t="shared" si="9"/>
        <v/>
      </c>
    </row>
    <row r="37" spans="1:17" x14ac:dyDescent="0.3">
      <c r="A37" s="17"/>
      <c r="B37" s="19"/>
      <c r="C37" s="19"/>
      <c r="D37" s="22" t="str">
        <f>IFERROR(INDEX(Distances!$A$1:$T$20,MATCH(B37,Distances!$A$1:$A$20,FALSE),MATCH(C37,Distances!$A$1:$T$1,FALSE)),"")</f>
        <v/>
      </c>
      <c r="E37" s="22" t="str">
        <f t="shared" si="5"/>
        <v/>
      </c>
      <c r="F37" s="22"/>
      <c r="G37" s="19" t="str">
        <f>IFERROR(INDEX(Distances!$A$1:$T$20,MATCH(E37,Distances!$A$1:$A$20,FALSE),MATCH(F37,Distances!$A$1:$T$1,FALSE)),"")</f>
        <v/>
      </c>
      <c r="H37" s="22" t="str">
        <f t="shared" si="6"/>
        <v/>
      </c>
      <c r="I37" s="18"/>
      <c r="J37" s="18" t="str">
        <f>IFERROR(INDEX(Distances!$A$1:$T$20,MATCH(H37,Distances!$A$1:$A$20,FALSE),MATCH(I37,Distances!$A$1:$T$1,FALSE)),"")</f>
        <v/>
      </c>
      <c r="K37" s="22" t="str">
        <f t="shared" si="7"/>
        <v/>
      </c>
      <c r="L37" s="18"/>
      <c r="M37" s="22" t="str">
        <f>IFERROR(INDEX(Distances!$A$1:$T$20,MATCH(K37,Distances!$A$1:$A$20,FALSE),MATCH(L37,Distances!$A$1:$T$1,FALSE)),"")</f>
        <v/>
      </c>
      <c r="N37" s="22" t="str">
        <f t="shared" si="8"/>
        <v/>
      </c>
      <c r="O37" s="21" t="str">
        <f t="shared" si="9"/>
        <v/>
      </c>
    </row>
    <row r="38" spans="1:17" x14ac:dyDescent="0.3">
      <c r="A38" s="17"/>
      <c r="B38" s="19"/>
      <c r="C38" s="19"/>
      <c r="D38" s="22" t="str">
        <f>IFERROR(INDEX(Distances!$A$1:$T$20,MATCH(B38,Distances!$A$1:$A$20,FALSE),MATCH(C38,Distances!$A$1:$T$1,FALSE)),"")</f>
        <v/>
      </c>
      <c r="E38" s="22" t="str">
        <f t="shared" si="5"/>
        <v/>
      </c>
      <c r="F38" s="22"/>
      <c r="G38" s="19" t="str">
        <f>IFERROR(INDEX(Distances!$A$1:$T$20,MATCH(E38,Distances!$A$1:$A$20,FALSE),MATCH(F38,Distances!$A$1:$T$1,FALSE)),"")</f>
        <v/>
      </c>
      <c r="H38" s="22" t="str">
        <f t="shared" si="6"/>
        <v/>
      </c>
      <c r="I38" s="18"/>
      <c r="J38" s="18" t="str">
        <f>IFERROR(INDEX(Distances!$A$1:$T$20,MATCH(H38,Distances!$A$1:$A$20,FALSE),MATCH(I38,Distances!$A$1:$T$1,FALSE)),"")</f>
        <v/>
      </c>
      <c r="K38" s="22" t="str">
        <f t="shared" si="7"/>
        <v/>
      </c>
      <c r="L38" s="18"/>
      <c r="M38" s="22" t="str">
        <f>IFERROR(INDEX(Distances!$A$1:$T$20,MATCH(K38,Distances!$A$1:$A$20,FALSE),MATCH(L38,Distances!$A$1:$T$1,FALSE)),"")</f>
        <v/>
      </c>
      <c r="N38" s="22" t="str">
        <f t="shared" si="8"/>
        <v/>
      </c>
      <c r="O38" s="21" t="str">
        <f t="shared" si="9"/>
        <v/>
      </c>
    </row>
    <row r="39" spans="1:17" ht="12" customHeight="1" x14ac:dyDescent="0.3">
      <c r="A39" s="17"/>
      <c r="B39" s="19"/>
      <c r="C39" s="19"/>
      <c r="D39" s="22" t="str">
        <f>IFERROR(INDEX(Distances!$A$1:$T$20,MATCH(B39,Distances!$A$1:$A$20,FALSE),MATCH(C39,Distances!$A$1:$T$1,FALSE)),"")</f>
        <v/>
      </c>
      <c r="E39" s="22" t="str">
        <f t="shared" si="5"/>
        <v/>
      </c>
      <c r="F39" s="22"/>
      <c r="G39" s="19" t="str">
        <f>IFERROR(INDEX(Distances!$A$1:$T$20,MATCH(E39,Distances!$A$1:$A$20,FALSE),MATCH(F39,Distances!$A$1:$T$1,FALSE)),"")</f>
        <v/>
      </c>
      <c r="H39" s="22" t="str">
        <f t="shared" si="6"/>
        <v/>
      </c>
      <c r="I39" s="18"/>
      <c r="J39" s="18" t="str">
        <f>IFERROR(INDEX(Distances!$A$1:$T$20,MATCH(H39,Distances!$A$1:$A$20,FALSE),MATCH(I39,Distances!$A$1:$T$1,FALSE)),"")</f>
        <v/>
      </c>
      <c r="K39" s="22" t="str">
        <f t="shared" si="7"/>
        <v/>
      </c>
      <c r="L39" s="18"/>
      <c r="M39" s="22" t="str">
        <f>IFERROR(INDEX(Distances!$A$1:$T$20,MATCH(K39,Distances!$A$1:$A$20,FALSE),MATCH(L39,Distances!$A$1:$T$1,FALSE)),"")</f>
        <v/>
      </c>
      <c r="N39" s="22" t="str">
        <f t="shared" si="8"/>
        <v/>
      </c>
      <c r="O39" s="21" t="str">
        <f t="shared" si="9"/>
        <v/>
      </c>
    </row>
    <row r="40" spans="1:17" hidden="1" x14ac:dyDescent="0.3">
      <c r="A40" s="17"/>
      <c r="B40" s="19"/>
      <c r="C40" s="19"/>
      <c r="D40" s="22" t="str">
        <f>IFERROR(INDEX(Distances!$A$1:$T$20,MATCH(B40,Distances!$A$1:$A$20,FALSE),MATCH(C40,Distances!$A$1:$T$1,FALSE)),"")</f>
        <v/>
      </c>
      <c r="E40" s="22" t="str">
        <f t="shared" si="5"/>
        <v/>
      </c>
      <c r="F40" s="22"/>
      <c r="G40" s="19" t="str">
        <f>IFERROR(INDEX(Distances!$A$1:$T$20,MATCH(E40,Distances!$A$1:$A$20,FALSE),MATCH(F40,Distances!$A$1:$T$1,FALSE)),"")</f>
        <v/>
      </c>
      <c r="H40" s="22" t="str">
        <f t="shared" si="6"/>
        <v/>
      </c>
      <c r="I40" s="18"/>
      <c r="J40" s="18" t="str">
        <f>IFERROR(INDEX(Distances!$A$1:$T$20,MATCH(H40,Distances!$A$1:$A$20,FALSE),MATCH(I40,Distances!$A$1:$T$1,FALSE)),"")</f>
        <v/>
      </c>
      <c r="K40" s="22" t="str">
        <f t="shared" si="7"/>
        <v/>
      </c>
      <c r="L40" s="18"/>
      <c r="M40" s="22" t="str">
        <f>IFERROR(INDEX(Distances!$A$1:$T$20,MATCH(K40,Distances!$A$1:$A$20,FALSE),MATCH(L40,Distances!$A$1:$T$1,FALSE)),"")</f>
        <v/>
      </c>
      <c r="N40" s="22" t="str">
        <f t="shared" si="8"/>
        <v/>
      </c>
      <c r="O40" s="21" t="str">
        <f t="shared" si="9"/>
        <v/>
      </c>
    </row>
    <row r="41" spans="1:17" hidden="1" x14ac:dyDescent="0.3">
      <c r="A41" s="17"/>
      <c r="B41" s="19"/>
      <c r="C41" s="19"/>
      <c r="D41" s="22" t="str">
        <f>IFERROR(INDEX(Distances!$A$1:$T$20,MATCH(B41,Distances!$A$1:$A$20,FALSE),MATCH(C41,Distances!$A$1:$T$1,FALSE)),"")</f>
        <v/>
      </c>
      <c r="E41" s="22" t="str">
        <f t="shared" si="5"/>
        <v/>
      </c>
      <c r="F41" s="22"/>
      <c r="G41" s="19" t="str">
        <f>IFERROR(INDEX(Distances!$A$1:$T$20,MATCH(E41,Distances!$A$1:$A$20,FALSE),MATCH(F41,Distances!$A$1:$T$1,FALSE)),"")</f>
        <v/>
      </c>
      <c r="H41" s="22" t="str">
        <f t="shared" si="6"/>
        <v/>
      </c>
      <c r="I41" s="18"/>
      <c r="J41" s="18" t="str">
        <f>IFERROR(INDEX(Distances!$A$1:$T$20,MATCH(H41,Distances!$A$1:$A$20,FALSE),MATCH(I41,Distances!$A$1:$T$1,FALSE)),"")</f>
        <v/>
      </c>
      <c r="K41" s="22" t="str">
        <f t="shared" si="7"/>
        <v/>
      </c>
      <c r="L41" s="18"/>
      <c r="M41" s="22" t="str">
        <f>IFERROR(INDEX(Distances!$A$1:$T$20,MATCH(K41,Distances!$A$1:$A$20,FALSE),MATCH(L41,Distances!$A$1:$T$1,FALSE)),"")</f>
        <v/>
      </c>
      <c r="N41" s="22" t="str">
        <f t="shared" si="8"/>
        <v/>
      </c>
      <c r="O41" s="21" t="str">
        <f t="shared" si="9"/>
        <v/>
      </c>
    </row>
    <row r="42" spans="1:17" x14ac:dyDescent="0.3">
      <c r="A42" t="s">
        <v>11</v>
      </c>
      <c r="N42">
        <f>SUM(Table1[TOTAL MILES])</f>
        <v>0</v>
      </c>
      <c r="O42" s="2">
        <f>SUBTOTAL(109,Table1[$ TOTAL])</f>
        <v>0</v>
      </c>
    </row>
    <row r="43" spans="1:17" ht="24" customHeight="1" x14ac:dyDescent="0.3">
      <c r="A43" s="40"/>
      <c r="B43" s="40"/>
      <c r="C43" s="40"/>
      <c r="D43" s="7"/>
      <c r="E43" s="7"/>
      <c r="F43" s="7"/>
      <c r="L43" s="40"/>
      <c r="M43" s="40"/>
      <c r="N43" s="40"/>
      <c r="O43" s="40"/>
      <c r="P43" s="40"/>
      <c r="Q43" s="40"/>
    </row>
    <row r="44" spans="1:17" s="24" customFormat="1" ht="10.199999999999999" x14ac:dyDescent="0.2">
      <c r="A44" s="39" t="s">
        <v>49</v>
      </c>
      <c r="B44" s="39"/>
      <c r="C44" s="39"/>
      <c r="D44" s="39"/>
      <c r="E44" s="39"/>
      <c r="F44" s="39"/>
      <c r="L44" s="39" t="s">
        <v>51</v>
      </c>
      <c r="M44" s="39"/>
      <c r="N44" s="39"/>
      <c r="O44" s="39"/>
      <c r="P44" s="39"/>
      <c r="Q44" s="39"/>
    </row>
    <row r="45" spans="1:17" ht="20.399999999999999" customHeight="1" x14ac:dyDescent="0.3">
      <c r="A45" s="40"/>
      <c r="B45" s="40"/>
      <c r="C45" s="40"/>
      <c r="D45" s="40"/>
      <c r="E45" s="40"/>
      <c r="F45" s="40"/>
      <c r="L45" s="40"/>
      <c r="M45" s="40"/>
      <c r="N45" s="40"/>
      <c r="O45" s="40"/>
      <c r="P45" s="40"/>
      <c r="Q45" s="40"/>
    </row>
    <row r="46" spans="1:17" s="24" customFormat="1" ht="10.199999999999999" x14ac:dyDescent="0.2">
      <c r="A46" s="41" t="s">
        <v>37</v>
      </c>
      <c r="B46" s="41"/>
      <c r="C46" s="41"/>
      <c r="D46" s="41"/>
      <c r="E46" s="41"/>
      <c r="F46" s="41"/>
      <c r="L46" s="39" t="s">
        <v>50</v>
      </c>
      <c r="M46" s="39"/>
      <c r="N46" s="39"/>
      <c r="O46" s="39"/>
      <c r="P46" s="39"/>
      <c r="Q46" s="39"/>
    </row>
    <row r="47" spans="1:17" s="28" customFormat="1" ht="8.4" x14ac:dyDescent="0.15">
      <c r="A47" s="28" t="s">
        <v>38</v>
      </c>
    </row>
    <row r="48" spans="1:17" s="25" customFormat="1" ht="28.2" customHeight="1" x14ac:dyDescent="0.3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35"/>
      <c r="Q48" s="36" t="s">
        <v>73</v>
      </c>
    </row>
    <row r="49" spans="1:17" s="25" customFormat="1" ht="1.2" customHeight="1" x14ac:dyDescent="0.3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35"/>
      <c r="Q49" s="37"/>
    </row>
    <row r="50" spans="1:17" s="32" customFormat="1" ht="13.8" x14ac:dyDescent="0.3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3"/>
      <c r="Q50" s="31"/>
    </row>
    <row r="51" spans="1:17" hidden="1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34"/>
      <c r="Q51" s="29"/>
    </row>
  </sheetData>
  <sheetProtection algorithmName="SHA-512" hashValue="NBf8K/28DfteXmVi5KiCMsQLqKFw5EroDMx8Soko6z4O27snTqB6PAyQEva8FIffKIK1z7ceH0FhwAU4nfxtWw==" saltValue="PHzKHCdYmZuxCclP5b90Aw==" spinCount="100000" sheet="1" objects="1" scenarios="1"/>
  <protectedRanges>
    <protectedRange sqref="N3:O3" name="Range5"/>
    <protectedRange sqref="B5:F5" name="Range3"/>
    <protectedRange sqref="B3:F3" name="Range1"/>
    <protectedRange sqref="B4:F4" name="Range2"/>
    <protectedRange sqref="N4:O4" name="Range4"/>
  </protectedRanges>
  <sortState ref="V13:X30">
    <sortCondition ref="V13:V30"/>
  </sortState>
  <mergeCells count="18">
    <mergeCell ref="V6:Z10"/>
    <mergeCell ref="B3:F3"/>
    <mergeCell ref="B5:F5"/>
    <mergeCell ref="N3:O3"/>
    <mergeCell ref="N5:O5"/>
    <mergeCell ref="B4:F4"/>
    <mergeCell ref="P50:P51"/>
    <mergeCell ref="P48:P49"/>
    <mergeCell ref="Q48:Q49"/>
    <mergeCell ref="A1:Q1"/>
    <mergeCell ref="A44:F44"/>
    <mergeCell ref="A45:F45"/>
    <mergeCell ref="A46:F46"/>
    <mergeCell ref="L43:Q43"/>
    <mergeCell ref="L44:Q44"/>
    <mergeCell ref="L45:Q45"/>
    <mergeCell ref="L46:Q46"/>
    <mergeCell ref="A43:C43"/>
  </mergeCells>
  <printOptions horizontalCentered="1" verticalCentered="1"/>
  <pageMargins left="0.25" right="0.25" top="0" bottom="0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Distances!$V$1:$V$98</xm:f>
          </x14:formula1>
          <xm:sqref>N3:O3</xm:sqref>
        </x14:dataValidation>
        <x14:dataValidation type="list" allowBlank="1" showInputMessage="1" showErrorMessage="1">
          <x14:formula1>
            <xm:f>Distances!$B$22:$B$38</xm:f>
          </x14:formula1>
          <xm:sqref>B5:F5</xm:sqref>
        </x14:dataValidation>
        <x14:dataValidation type="list" allowBlank="1" showInputMessage="1" showErrorMessage="1">
          <x14:formula1>
            <xm:f>Distances!$A$2:$A$18</xm:f>
          </x14:formula1>
          <xm:sqref>L9:L41</xm:sqref>
        </x14:dataValidation>
        <x14:dataValidation type="list" allowBlank="1" showInputMessage="1" showErrorMessage="1">
          <x14:formula1>
            <xm:f>Distances!$A$2:$A$20</xm:f>
          </x14:formula1>
          <xm:sqref>B8:C41 J9:J41 L8 I8:I41 E8:F41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98"/>
  <sheetViews>
    <sheetView workbookViewId="0">
      <selection activeCell="P19" sqref="P19"/>
    </sheetView>
  </sheetViews>
  <sheetFormatPr defaultRowHeight="14.4" x14ac:dyDescent="0.3"/>
  <cols>
    <col min="2" max="2" width="5.33203125" style="1" customWidth="1"/>
    <col min="3" max="3" width="5.5546875" style="1" customWidth="1"/>
    <col min="4" max="9" width="5.33203125" style="1" customWidth="1"/>
    <col min="10" max="10" width="6.33203125" style="1" customWidth="1"/>
    <col min="11" max="11" width="5.33203125" style="1" customWidth="1"/>
    <col min="12" max="12" width="6.6640625" style="1" customWidth="1"/>
    <col min="13" max="13" width="5.33203125" style="1" customWidth="1"/>
    <col min="14" max="14" width="6.6640625" style="1" customWidth="1"/>
    <col min="15" max="17" width="5.33203125" style="1" customWidth="1"/>
    <col min="18" max="18" width="5.44140625" style="1" customWidth="1"/>
    <col min="19" max="20" width="5.33203125" style="1" customWidth="1"/>
    <col min="22" max="22" width="15.33203125" bestFit="1" customWidth="1"/>
  </cols>
  <sheetData>
    <row r="1" spans="1:22" x14ac:dyDescent="0.3"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39</v>
      </c>
      <c r="I1" s="12" t="s">
        <v>53</v>
      </c>
      <c r="J1" s="15" t="s">
        <v>40</v>
      </c>
      <c r="K1" s="12" t="s">
        <v>41</v>
      </c>
      <c r="L1" s="15" t="s">
        <v>59</v>
      </c>
      <c r="M1" s="12" t="s">
        <v>43</v>
      </c>
      <c r="N1" s="15" t="s">
        <v>54</v>
      </c>
      <c r="O1" s="12" t="s">
        <v>7</v>
      </c>
      <c r="P1" s="12" t="s">
        <v>36</v>
      </c>
      <c r="Q1" s="12" t="s">
        <v>56</v>
      </c>
      <c r="R1" s="12" t="s">
        <v>45</v>
      </c>
      <c r="S1" s="12" t="s">
        <v>58</v>
      </c>
      <c r="T1" s="12" t="s">
        <v>44</v>
      </c>
      <c r="V1" s="6">
        <v>41244</v>
      </c>
    </row>
    <row r="2" spans="1:22" x14ac:dyDescent="0.3">
      <c r="A2" s="13" t="s">
        <v>1</v>
      </c>
      <c r="B2" s="11" t="s">
        <v>1</v>
      </c>
      <c r="C2" s="10">
        <v>0.6</v>
      </c>
      <c r="D2" s="10">
        <v>1.1000000000000001</v>
      </c>
      <c r="E2" s="10">
        <v>4.8</v>
      </c>
      <c r="F2" s="10">
        <v>2.7</v>
      </c>
      <c r="G2" s="10">
        <v>5.0999999999999996</v>
      </c>
      <c r="H2" s="10">
        <v>4.3</v>
      </c>
      <c r="I2" s="10">
        <v>2.5</v>
      </c>
      <c r="J2" s="10">
        <v>4.9000000000000004</v>
      </c>
      <c r="K2" s="10">
        <v>3.8</v>
      </c>
      <c r="L2" s="10">
        <v>1.3</v>
      </c>
      <c r="M2" s="10">
        <v>1.4</v>
      </c>
      <c r="N2" s="10">
        <v>6</v>
      </c>
      <c r="O2" s="10">
        <v>2.8</v>
      </c>
      <c r="P2" s="10">
        <v>4</v>
      </c>
      <c r="Q2" s="10">
        <v>3.9</v>
      </c>
      <c r="R2" s="10">
        <v>3.7</v>
      </c>
      <c r="S2" s="10">
        <v>5.5</v>
      </c>
      <c r="T2" s="10">
        <v>2.7</v>
      </c>
      <c r="V2" s="6">
        <v>41275</v>
      </c>
    </row>
    <row r="3" spans="1:22" x14ac:dyDescent="0.3">
      <c r="A3" s="14" t="s">
        <v>2</v>
      </c>
      <c r="B3" s="1">
        <v>0.6</v>
      </c>
      <c r="C3" s="11" t="s">
        <v>2</v>
      </c>
      <c r="D3" s="1">
        <v>0.7</v>
      </c>
      <c r="E3" s="1">
        <v>4.8</v>
      </c>
      <c r="F3" s="1">
        <v>2.2999999999999998</v>
      </c>
      <c r="G3" s="1">
        <v>2.9</v>
      </c>
      <c r="H3" s="1">
        <v>4.3</v>
      </c>
      <c r="I3" s="1">
        <v>2.1</v>
      </c>
      <c r="J3" s="1">
        <v>4.9000000000000004</v>
      </c>
      <c r="K3" s="1">
        <v>3.8</v>
      </c>
      <c r="L3" s="1">
        <v>1.3</v>
      </c>
      <c r="M3" s="1">
        <v>1.4</v>
      </c>
      <c r="N3" s="1">
        <v>5.3</v>
      </c>
      <c r="O3" s="1">
        <v>2.9</v>
      </c>
      <c r="P3" s="1">
        <v>4.0999999999999996</v>
      </c>
      <c r="Q3" s="1">
        <v>4</v>
      </c>
      <c r="R3" s="1">
        <v>3.9</v>
      </c>
      <c r="S3" s="1">
        <v>5.6</v>
      </c>
      <c r="T3" s="1">
        <v>2.8</v>
      </c>
      <c r="V3" s="6">
        <v>41306</v>
      </c>
    </row>
    <row r="4" spans="1:22" x14ac:dyDescent="0.3">
      <c r="A4" s="13" t="s">
        <v>3</v>
      </c>
      <c r="B4" s="10">
        <v>1.1000000000000001</v>
      </c>
      <c r="C4" s="10">
        <v>0.7</v>
      </c>
      <c r="D4" s="11" t="s">
        <v>3</v>
      </c>
      <c r="E4" s="10">
        <v>4.8</v>
      </c>
      <c r="F4" s="10">
        <v>2.8</v>
      </c>
      <c r="G4" s="10">
        <v>2.5</v>
      </c>
      <c r="H4" s="10">
        <v>4.3</v>
      </c>
      <c r="I4" s="10">
        <v>2.6</v>
      </c>
      <c r="J4" s="10">
        <v>4.9000000000000004</v>
      </c>
      <c r="K4" s="10">
        <v>3.8</v>
      </c>
      <c r="L4" s="10">
        <v>1.3</v>
      </c>
      <c r="M4" s="10">
        <v>1.4</v>
      </c>
      <c r="N4" s="10">
        <v>4.9000000000000004</v>
      </c>
      <c r="O4" s="10">
        <v>3</v>
      </c>
      <c r="P4" s="10">
        <v>4.0999999999999996</v>
      </c>
      <c r="Q4" s="10">
        <v>4.0999999999999996</v>
      </c>
      <c r="R4" s="10">
        <v>3.9</v>
      </c>
      <c r="S4" s="10">
        <v>5.5</v>
      </c>
      <c r="T4" s="10">
        <v>2.7</v>
      </c>
      <c r="V4" s="6">
        <v>41334</v>
      </c>
    </row>
    <row r="5" spans="1:22" x14ac:dyDescent="0.3">
      <c r="A5" s="14" t="s">
        <v>4</v>
      </c>
      <c r="B5" s="1">
        <v>4.8</v>
      </c>
      <c r="C5" s="1">
        <v>4.8</v>
      </c>
      <c r="D5" s="1">
        <v>4.8</v>
      </c>
      <c r="E5" s="11" t="s">
        <v>4</v>
      </c>
      <c r="F5" s="1">
        <v>6.9</v>
      </c>
      <c r="G5" s="1">
        <v>4</v>
      </c>
      <c r="H5" s="1">
        <v>1.2</v>
      </c>
      <c r="I5" s="1">
        <v>6.9</v>
      </c>
      <c r="J5" s="1">
        <v>2</v>
      </c>
      <c r="K5" s="1">
        <v>1.1000000000000001</v>
      </c>
      <c r="L5" s="1">
        <v>3.5</v>
      </c>
      <c r="M5" s="1">
        <v>3.6</v>
      </c>
      <c r="N5" s="1">
        <v>3.3</v>
      </c>
      <c r="O5" s="1">
        <v>1.1000000000000001</v>
      </c>
      <c r="P5" s="1">
        <v>0.8</v>
      </c>
      <c r="Q5" s="1">
        <v>2.4</v>
      </c>
      <c r="R5" s="1">
        <v>2</v>
      </c>
      <c r="S5" s="1">
        <v>2.2000000000000002</v>
      </c>
      <c r="T5" s="1">
        <v>1.9</v>
      </c>
      <c r="V5" s="6">
        <v>41365</v>
      </c>
    </row>
    <row r="6" spans="1:22" x14ac:dyDescent="0.3">
      <c r="A6" s="13" t="s">
        <v>5</v>
      </c>
      <c r="B6" s="10">
        <v>2.7</v>
      </c>
      <c r="C6" s="10">
        <v>2.2999999999999998</v>
      </c>
      <c r="D6" s="10">
        <v>2.8</v>
      </c>
      <c r="E6" s="10">
        <v>6.9</v>
      </c>
      <c r="F6" s="11" t="s">
        <v>63</v>
      </c>
      <c r="G6" s="10">
        <v>3.9</v>
      </c>
      <c r="H6" s="10">
        <v>6.8</v>
      </c>
      <c r="I6" s="10">
        <v>0.2</v>
      </c>
      <c r="J6" s="10">
        <v>6</v>
      </c>
      <c r="K6" s="10">
        <v>6.3</v>
      </c>
      <c r="L6" s="10">
        <v>3.4</v>
      </c>
      <c r="M6" s="10">
        <v>3.5</v>
      </c>
      <c r="N6" s="10">
        <v>4.0999999999999996</v>
      </c>
      <c r="O6" s="10">
        <v>4.5</v>
      </c>
      <c r="P6" s="10">
        <v>5.6</v>
      </c>
      <c r="Q6" s="10">
        <v>4.3</v>
      </c>
      <c r="R6" s="10">
        <v>5.4</v>
      </c>
      <c r="S6" s="10">
        <v>6.3</v>
      </c>
      <c r="T6" s="10">
        <v>4</v>
      </c>
      <c r="V6" s="6">
        <v>41395</v>
      </c>
    </row>
    <row r="7" spans="1:22" x14ac:dyDescent="0.3">
      <c r="A7" s="14" t="s">
        <v>6</v>
      </c>
      <c r="B7" s="1">
        <v>5.0999999999999996</v>
      </c>
      <c r="C7" s="1">
        <v>2.9</v>
      </c>
      <c r="D7" s="1">
        <v>2.5</v>
      </c>
      <c r="E7" s="1">
        <v>4</v>
      </c>
      <c r="F7" s="1">
        <v>3.9</v>
      </c>
      <c r="G7" s="11" t="s">
        <v>6</v>
      </c>
      <c r="H7" s="1">
        <v>4.4000000000000004</v>
      </c>
      <c r="I7" s="1">
        <v>3.5</v>
      </c>
      <c r="J7" s="1">
        <v>3.5</v>
      </c>
      <c r="K7" s="1">
        <v>3.8</v>
      </c>
      <c r="L7" s="1">
        <v>2.7</v>
      </c>
      <c r="M7" s="1">
        <v>2.8</v>
      </c>
      <c r="N7" s="1">
        <v>2.1</v>
      </c>
      <c r="O7" s="1">
        <v>2.4</v>
      </c>
      <c r="P7" s="1">
        <v>4.0999999999999996</v>
      </c>
      <c r="Q7" s="1">
        <v>2.2000000000000002</v>
      </c>
      <c r="R7" s="1">
        <v>3.4</v>
      </c>
      <c r="S7" s="1">
        <v>4.2</v>
      </c>
      <c r="T7" s="1">
        <v>1.9</v>
      </c>
      <c r="V7" s="6">
        <v>41426</v>
      </c>
    </row>
    <row r="8" spans="1:22" x14ac:dyDescent="0.3">
      <c r="A8" s="13" t="s">
        <v>39</v>
      </c>
      <c r="B8" s="10">
        <v>4.3</v>
      </c>
      <c r="C8" s="10">
        <v>4.3</v>
      </c>
      <c r="D8" s="10">
        <v>4.3</v>
      </c>
      <c r="E8" s="10">
        <v>1.2</v>
      </c>
      <c r="F8" s="10">
        <v>6.8</v>
      </c>
      <c r="G8" s="10">
        <v>4.4000000000000004</v>
      </c>
      <c r="H8" s="11" t="s">
        <v>39</v>
      </c>
      <c r="I8" s="10">
        <v>6.8</v>
      </c>
      <c r="J8" s="10">
        <v>1.3</v>
      </c>
      <c r="K8" s="10">
        <v>1.4</v>
      </c>
      <c r="L8" s="10">
        <v>3.7</v>
      </c>
      <c r="M8" s="10">
        <v>3.8</v>
      </c>
      <c r="N8" s="10">
        <v>3.5</v>
      </c>
      <c r="O8" s="10">
        <v>2</v>
      </c>
      <c r="P8" s="10">
        <v>1.9</v>
      </c>
      <c r="Q8" s="10">
        <v>2.5</v>
      </c>
      <c r="R8" s="10">
        <v>3.2</v>
      </c>
      <c r="S8" s="10">
        <v>1.2</v>
      </c>
      <c r="T8" s="10">
        <v>2.2999999999999998</v>
      </c>
      <c r="V8" s="6">
        <v>41456</v>
      </c>
    </row>
    <row r="9" spans="1:22" x14ac:dyDescent="0.3">
      <c r="A9" s="14" t="s">
        <v>53</v>
      </c>
      <c r="B9" s="1">
        <v>2.5</v>
      </c>
      <c r="C9" s="1">
        <v>2.1</v>
      </c>
      <c r="D9" s="1">
        <v>2.6</v>
      </c>
      <c r="E9" s="1">
        <v>6.9</v>
      </c>
      <c r="F9" s="1">
        <v>0.2</v>
      </c>
      <c r="G9" s="1">
        <v>3.5</v>
      </c>
      <c r="H9" s="1">
        <v>6.8</v>
      </c>
      <c r="I9" s="11" t="s">
        <v>53</v>
      </c>
      <c r="J9" s="1">
        <v>6</v>
      </c>
      <c r="K9" s="1">
        <v>6.3</v>
      </c>
      <c r="L9" s="1">
        <v>3.2</v>
      </c>
      <c r="M9" s="1">
        <v>3.3</v>
      </c>
      <c r="N9" s="1">
        <v>3.9</v>
      </c>
      <c r="O9" s="1">
        <v>4.5</v>
      </c>
      <c r="P9" s="1">
        <v>5.7</v>
      </c>
      <c r="Q9" s="1">
        <v>4.2</v>
      </c>
      <c r="R9" s="1">
        <v>5.3</v>
      </c>
      <c r="S9" s="1">
        <v>6.3</v>
      </c>
      <c r="T9" s="1">
        <v>4</v>
      </c>
      <c r="V9" s="6">
        <v>41487</v>
      </c>
    </row>
    <row r="10" spans="1:22" x14ac:dyDescent="0.3">
      <c r="A10" s="16" t="s">
        <v>40</v>
      </c>
      <c r="B10" s="10">
        <v>4.9000000000000004</v>
      </c>
      <c r="C10" s="10">
        <v>4.9000000000000004</v>
      </c>
      <c r="D10" s="10">
        <v>4.9000000000000004</v>
      </c>
      <c r="E10" s="10">
        <v>2</v>
      </c>
      <c r="F10" s="10">
        <v>6</v>
      </c>
      <c r="G10" s="10">
        <v>3.5</v>
      </c>
      <c r="H10" s="10">
        <v>1.3</v>
      </c>
      <c r="I10" s="10">
        <v>6</v>
      </c>
      <c r="J10" s="11" t="s">
        <v>35</v>
      </c>
      <c r="K10" s="10">
        <v>2.2999999999999998</v>
      </c>
      <c r="L10" s="10">
        <v>4.3</v>
      </c>
      <c r="M10" s="10">
        <v>4.4000000000000004</v>
      </c>
      <c r="N10" s="10">
        <v>2.7</v>
      </c>
      <c r="O10" s="10">
        <v>2.7</v>
      </c>
      <c r="P10" s="10">
        <v>2.5</v>
      </c>
      <c r="Q10" s="10">
        <v>1.8</v>
      </c>
      <c r="R10" s="10">
        <v>3.7</v>
      </c>
      <c r="S10" s="10">
        <v>0.8</v>
      </c>
      <c r="T10" s="10">
        <v>2.5</v>
      </c>
      <c r="V10" s="6">
        <v>41518</v>
      </c>
    </row>
    <row r="11" spans="1:22" x14ac:dyDescent="0.3">
      <c r="A11" s="14" t="s">
        <v>41</v>
      </c>
      <c r="B11" s="1">
        <v>3.8</v>
      </c>
      <c r="C11" s="1">
        <v>3.8</v>
      </c>
      <c r="D11" s="1">
        <v>3.8</v>
      </c>
      <c r="E11" s="1">
        <v>1.1000000000000001</v>
      </c>
      <c r="F11" s="1">
        <v>6.3</v>
      </c>
      <c r="G11" s="1">
        <v>3.8</v>
      </c>
      <c r="H11" s="1">
        <v>1.4</v>
      </c>
      <c r="I11" s="1">
        <v>6.3</v>
      </c>
      <c r="J11" s="1">
        <v>2.2999999999999998</v>
      </c>
      <c r="K11" s="11" t="s">
        <v>62</v>
      </c>
      <c r="L11" s="1">
        <v>3.1</v>
      </c>
      <c r="M11" s="1">
        <v>3.2</v>
      </c>
      <c r="N11" s="1">
        <v>3</v>
      </c>
      <c r="O11" s="1">
        <v>1.3</v>
      </c>
      <c r="P11" s="1">
        <v>1.1000000000000001</v>
      </c>
      <c r="Q11" s="1">
        <v>2</v>
      </c>
      <c r="R11" s="1">
        <v>2.5</v>
      </c>
      <c r="S11" s="1">
        <v>2.2999999999999998</v>
      </c>
      <c r="T11" s="1">
        <v>1.5</v>
      </c>
      <c r="V11" s="6">
        <v>41548</v>
      </c>
    </row>
    <row r="12" spans="1:22" x14ac:dyDescent="0.3">
      <c r="A12" s="16" t="s">
        <v>59</v>
      </c>
      <c r="B12" s="10">
        <v>1.3</v>
      </c>
      <c r="C12" s="10">
        <v>1.3</v>
      </c>
      <c r="D12" s="10">
        <v>1.3</v>
      </c>
      <c r="E12" s="10">
        <v>3.5</v>
      </c>
      <c r="F12" s="10">
        <v>3.4</v>
      </c>
      <c r="G12" s="10">
        <v>2.7</v>
      </c>
      <c r="H12" s="10">
        <v>3.7</v>
      </c>
      <c r="I12" s="10">
        <v>3.2</v>
      </c>
      <c r="J12" s="10">
        <v>4.3</v>
      </c>
      <c r="K12" s="10">
        <v>3.1</v>
      </c>
      <c r="L12" s="11" t="s">
        <v>42</v>
      </c>
      <c r="M12" s="10">
        <v>0.1</v>
      </c>
      <c r="N12" s="10">
        <v>5</v>
      </c>
      <c r="O12" s="10">
        <v>2.1</v>
      </c>
      <c r="P12" s="10">
        <v>3.3</v>
      </c>
      <c r="Q12" s="10">
        <v>3.5</v>
      </c>
      <c r="R12" s="10">
        <v>3.4</v>
      </c>
      <c r="S12" s="10">
        <v>4.4000000000000004</v>
      </c>
      <c r="T12" s="10">
        <v>1.6</v>
      </c>
      <c r="V12" s="6">
        <v>41579</v>
      </c>
    </row>
    <row r="13" spans="1:22" x14ac:dyDescent="0.3">
      <c r="A13" s="14" t="s">
        <v>43</v>
      </c>
      <c r="B13" s="1">
        <v>1.4</v>
      </c>
      <c r="C13" s="1">
        <v>1.4</v>
      </c>
      <c r="D13" s="1">
        <v>1.4</v>
      </c>
      <c r="E13" s="1">
        <v>3.6</v>
      </c>
      <c r="F13" s="1">
        <v>3.5</v>
      </c>
      <c r="G13" s="1">
        <v>2.8</v>
      </c>
      <c r="H13" s="1">
        <v>3.8</v>
      </c>
      <c r="I13" s="1">
        <v>3.3</v>
      </c>
      <c r="J13" s="1">
        <v>4.4000000000000004</v>
      </c>
      <c r="K13" s="1">
        <v>3.2</v>
      </c>
      <c r="L13" s="1">
        <v>0.1</v>
      </c>
      <c r="M13" s="11" t="s">
        <v>43</v>
      </c>
      <c r="N13" s="1">
        <v>5.0999999999999996</v>
      </c>
      <c r="O13" s="1">
        <v>2.2999999999999998</v>
      </c>
      <c r="P13" s="1">
        <v>3.5</v>
      </c>
      <c r="Q13" s="1">
        <v>3.3</v>
      </c>
      <c r="R13" s="1">
        <v>3.2</v>
      </c>
      <c r="S13" s="1">
        <v>4.9000000000000004</v>
      </c>
      <c r="T13" s="1">
        <v>2.1</v>
      </c>
      <c r="V13" s="6">
        <v>41609</v>
      </c>
    </row>
    <row r="14" spans="1:22" x14ac:dyDescent="0.3">
      <c r="A14" s="13" t="s">
        <v>54</v>
      </c>
      <c r="B14" s="10">
        <v>6</v>
      </c>
      <c r="C14" s="10">
        <v>5.3</v>
      </c>
      <c r="D14" s="10">
        <v>4.9000000000000004</v>
      </c>
      <c r="E14" s="10">
        <v>3.3</v>
      </c>
      <c r="F14" s="10">
        <v>4.0999999999999996</v>
      </c>
      <c r="G14" s="10">
        <v>2.1</v>
      </c>
      <c r="H14" s="10">
        <v>3.5</v>
      </c>
      <c r="I14" s="10">
        <v>3.9</v>
      </c>
      <c r="J14" s="10">
        <v>2.7</v>
      </c>
      <c r="K14" s="10">
        <v>3</v>
      </c>
      <c r="L14" s="10">
        <v>5</v>
      </c>
      <c r="M14" s="10">
        <v>5.0999999999999996</v>
      </c>
      <c r="N14" s="11" t="s">
        <v>64</v>
      </c>
      <c r="O14" s="10">
        <v>2.9</v>
      </c>
      <c r="P14" s="10">
        <v>2.8</v>
      </c>
      <c r="Q14" s="10">
        <v>2</v>
      </c>
      <c r="R14" s="10">
        <v>3.9</v>
      </c>
      <c r="S14" s="10">
        <v>3</v>
      </c>
      <c r="T14" s="10">
        <v>2.8</v>
      </c>
      <c r="V14" s="6">
        <v>41640</v>
      </c>
    </row>
    <row r="15" spans="1:22" x14ac:dyDescent="0.3">
      <c r="A15" s="14" t="s">
        <v>7</v>
      </c>
      <c r="B15" s="1">
        <v>2.8</v>
      </c>
      <c r="C15" s="1">
        <v>2.9</v>
      </c>
      <c r="D15" s="1">
        <v>3</v>
      </c>
      <c r="E15" s="1">
        <v>1.1000000000000001</v>
      </c>
      <c r="F15" s="1">
        <v>4.5</v>
      </c>
      <c r="G15" s="1">
        <v>2.4</v>
      </c>
      <c r="H15" s="1">
        <v>2</v>
      </c>
      <c r="I15" s="1">
        <v>4.5</v>
      </c>
      <c r="J15" s="1">
        <v>2.7</v>
      </c>
      <c r="K15" s="1">
        <v>1.3</v>
      </c>
      <c r="L15" s="1">
        <v>2.1</v>
      </c>
      <c r="M15" s="1">
        <v>2.2999999999999998</v>
      </c>
      <c r="N15" s="1">
        <v>2.9</v>
      </c>
      <c r="O15" s="11" t="s">
        <v>65</v>
      </c>
      <c r="P15" s="1">
        <v>1.9</v>
      </c>
      <c r="Q15" s="1">
        <v>1.8</v>
      </c>
      <c r="R15" s="1">
        <v>1.7</v>
      </c>
      <c r="S15" s="1">
        <v>3.3</v>
      </c>
      <c r="T15" s="1">
        <v>1</v>
      </c>
      <c r="V15" s="6">
        <v>41671</v>
      </c>
    </row>
    <row r="16" spans="1:22" x14ac:dyDescent="0.3">
      <c r="A16" s="13" t="s">
        <v>36</v>
      </c>
      <c r="B16" s="10">
        <v>4</v>
      </c>
      <c r="C16" s="10">
        <v>4.0999999999999996</v>
      </c>
      <c r="D16" s="10">
        <v>4.0999999999999996</v>
      </c>
      <c r="E16" s="10">
        <v>0.77</v>
      </c>
      <c r="F16" s="10">
        <v>5.6</v>
      </c>
      <c r="G16" s="10">
        <v>4.0999999999999996</v>
      </c>
      <c r="H16" s="10">
        <v>1.9</v>
      </c>
      <c r="I16" s="10">
        <v>5.7</v>
      </c>
      <c r="J16" s="10">
        <v>2.5</v>
      </c>
      <c r="K16" s="10">
        <v>1.1000000000000001</v>
      </c>
      <c r="L16" s="10">
        <v>3.3</v>
      </c>
      <c r="M16" s="10">
        <v>3.5</v>
      </c>
      <c r="N16" s="10">
        <v>2.8</v>
      </c>
      <c r="O16" s="10">
        <v>1.9</v>
      </c>
      <c r="P16" s="11" t="s">
        <v>36</v>
      </c>
      <c r="Q16" s="10">
        <v>2.6</v>
      </c>
      <c r="R16" s="10">
        <v>1.4</v>
      </c>
      <c r="S16" s="10">
        <v>2.7</v>
      </c>
      <c r="T16" s="10">
        <v>2.4</v>
      </c>
      <c r="V16" s="6">
        <v>41699</v>
      </c>
    </row>
    <row r="17" spans="1:22" x14ac:dyDescent="0.3">
      <c r="A17" s="14" t="s">
        <v>56</v>
      </c>
      <c r="B17" s="1">
        <v>3.9</v>
      </c>
      <c r="C17" s="1">
        <v>4</v>
      </c>
      <c r="D17" s="1">
        <v>4.0999999999999996</v>
      </c>
      <c r="E17" s="1">
        <v>2.4</v>
      </c>
      <c r="F17" s="1">
        <v>4.3</v>
      </c>
      <c r="G17" s="1">
        <v>2.2000000000000002</v>
      </c>
      <c r="H17" s="1">
        <v>2.5</v>
      </c>
      <c r="I17" s="1">
        <v>4.2</v>
      </c>
      <c r="J17" s="1">
        <v>1.8</v>
      </c>
      <c r="K17" s="1">
        <v>2</v>
      </c>
      <c r="L17" s="1">
        <v>3.5</v>
      </c>
      <c r="M17" s="1">
        <v>3.3</v>
      </c>
      <c r="N17" s="1">
        <v>2</v>
      </c>
      <c r="O17" s="1">
        <v>1.8</v>
      </c>
      <c r="P17" s="1">
        <v>2.6</v>
      </c>
      <c r="Q17" s="11" t="s">
        <v>56</v>
      </c>
      <c r="R17" s="1">
        <v>3</v>
      </c>
      <c r="S17" s="1">
        <v>2.1</v>
      </c>
      <c r="T17" s="1">
        <v>1.4</v>
      </c>
      <c r="V17" s="6">
        <v>41730</v>
      </c>
    </row>
    <row r="18" spans="1:22" x14ac:dyDescent="0.3">
      <c r="A18" s="13" t="s">
        <v>45</v>
      </c>
      <c r="B18" s="10">
        <v>3.7</v>
      </c>
      <c r="C18" s="10">
        <v>3.9</v>
      </c>
      <c r="D18" s="10">
        <v>3.9</v>
      </c>
      <c r="E18" s="10">
        <v>2</v>
      </c>
      <c r="F18" s="10">
        <v>5.4</v>
      </c>
      <c r="G18" s="10">
        <v>3.4</v>
      </c>
      <c r="H18" s="10">
        <v>3.2</v>
      </c>
      <c r="I18" s="10">
        <v>5.3</v>
      </c>
      <c r="J18" s="10">
        <v>3.7</v>
      </c>
      <c r="K18" s="10">
        <v>2.5</v>
      </c>
      <c r="L18" s="10">
        <v>3.4</v>
      </c>
      <c r="M18" s="10">
        <v>3.2</v>
      </c>
      <c r="N18" s="10">
        <v>3.9</v>
      </c>
      <c r="O18" s="10">
        <v>1.7</v>
      </c>
      <c r="P18" s="10">
        <v>1.4</v>
      </c>
      <c r="Q18" s="10">
        <v>3</v>
      </c>
      <c r="R18" s="11" t="s">
        <v>45</v>
      </c>
      <c r="S18" s="10">
        <v>4.3</v>
      </c>
      <c r="T18" s="10">
        <v>1.9</v>
      </c>
      <c r="V18" s="6">
        <v>41760</v>
      </c>
    </row>
    <row r="19" spans="1:22" x14ac:dyDescent="0.3">
      <c r="A19" s="14" t="s">
        <v>58</v>
      </c>
      <c r="B19" s="1">
        <v>5.5</v>
      </c>
      <c r="C19" s="1">
        <v>5.6</v>
      </c>
      <c r="D19" s="1">
        <v>5.5</v>
      </c>
      <c r="E19" s="1">
        <v>2.2000000000000002</v>
      </c>
      <c r="F19" s="1">
        <v>6.3</v>
      </c>
      <c r="G19" s="1">
        <v>4.2</v>
      </c>
      <c r="H19" s="1">
        <v>1.2</v>
      </c>
      <c r="I19" s="1">
        <v>6.3</v>
      </c>
      <c r="J19" s="1">
        <v>0.8</v>
      </c>
      <c r="K19" s="1">
        <v>2.2999999999999998</v>
      </c>
      <c r="L19" s="1">
        <v>4.4000000000000004</v>
      </c>
      <c r="M19" s="1">
        <v>4.9000000000000004</v>
      </c>
      <c r="N19" s="1">
        <v>3</v>
      </c>
      <c r="O19" s="1">
        <v>3.3</v>
      </c>
      <c r="P19" s="1">
        <v>2.7</v>
      </c>
      <c r="Q19" s="1">
        <v>2.1</v>
      </c>
      <c r="R19" s="1">
        <v>4.3</v>
      </c>
      <c r="S19" s="11" t="s">
        <v>58</v>
      </c>
      <c r="T19" s="1">
        <v>3.6</v>
      </c>
      <c r="V19" s="6">
        <v>41791</v>
      </c>
    </row>
    <row r="20" spans="1:22" x14ac:dyDescent="0.3">
      <c r="A20" s="13" t="s">
        <v>44</v>
      </c>
      <c r="B20" s="10">
        <v>2.7</v>
      </c>
      <c r="C20" s="10">
        <v>2.8</v>
      </c>
      <c r="D20" s="10">
        <v>2.7</v>
      </c>
      <c r="E20" s="10">
        <v>1.9</v>
      </c>
      <c r="F20" s="10">
        <v>4</v>
      </c>
      <c r="G20" s="10">
        <v>1.9</v>
      </c>
      <c r="H20" s="10">
        <v>2.2999999999999998</v>
      </c>
      <c r="I20" s="10">
        <v>4</v>
      </c>
      <c r="J20" s="10">
        <v>2.5</v>
      </c>
      <c r="K20" s="10">
        <v>1.5</v>
      </c>
      <c r="L20" s="10">
        <v>1.6</v>
      </c>
      <c r="M20" s="10">
        <v>2.1</v>
      </c>
      <c r="N20" s="10">
        <v>2.8</v>
      </c>
      <c r="O20" s="10">
        <v>1</v>
      </c>
      <c r="P20" s="10">
        <v>2.4</v>
      </c>
      <c r="Q20" s="10">
        <v>1.4</v>
      </c>
      <c r="R20" s="10">
        <v>1.9</v>
      </c>
      <c r="S20" s="10">
        <v>3.6</v>
      </c>
      <c r="T20" s="11" t="s">
        <v>44</v>
      </c>
      <c r="V20" s="6">
        <v>41821</v>
      </c>
    </row>
    <row r="21" spans="1:22" x14ac:dyDescent="0.3">
      <c r="V21" s="6">
        <v>41852</v>
      </c>
    </row>
    <row r="22" spans="1:22" x14ac:dyDescent="0.3">
      <c r="A22" s="13" t="s">
        <v>1</v>
      </c>
      <c r="B22" s="1" t="s">
        <v>25</v>
      </c>
      <c r="V22" s="6">
        <v>41883</v>
      </c>
    </row>
    <row r="23" spans="1:22" x14ac:dyDescent="0.3">
      <c r="A23" s="14" t="s">
        <v>2</v>
      </c>
      <c r="B23" s="1" t="s">
        <v>26</v>
      </c>
      <c r="V23" s="6">
        <v>41913</v>
      </c>
    </row>
    <row r="24" spans="1:22" x14ac:dyDescent="0.3">
      <c r="A24" s="13" t="s">
        <v>3</v>
      </c>
      <c r="B24" s="1" t="s">
        <v>27</v>
      </c>
      <c r="V24" s="6">
        <v>41944</v>
      </c>
    </row>
    <row r="25" spans="1:22" x14ac:dyDescent="0.3">
      <c r="A25" s="14" t="s">
        <v>4</v>
      </c>
      <c r="B25" s="1" t="s">
        <v>28</v>
      </c>
      <c r="V25" s="6">
        <v>41974</v>
      </c>
    </row>
    <row r="26" spans="1:22" x14ac:dyDescent="0.3">
      <c r="A26" s="13" t="s">
        <v>5</v>
      </c>
      <c r="B26" s="1" t="s">
        <v>29</v>
      </c>
      <c r="V26" s="6">
        <v>42005</v>
      </c>
    </row>
    <row r="27" spans="1:22" x14ac:dyDescent="0.3">
      <c r="A27" s="14" t="s">
        <v>6</v>
      </c>
      <c r="B27" s="1" t="s">
        <v>30</v>
      </c>
      <c r="V27" s="6">
        <v>42036</v>
      </c>
    </row>
    <row r="28" spans="1:22" x14ac:dyDescent="0.3">
      <c r="A28" s="13" t="s">
        <v>39</v>
      </c>
      <c r="B28" s="1" t="s">
        <v>66</v>
      </c>
      <c r="V28" s="6">
        <v>42064</v>
      </c>
    </row>
    <row r="29" spans="1:22" x14ac:dyDescent="0.3">
      <c r="A29" s="14" t="s">
        <v>53</v>
      </c>
      <c r="B29" s="1" t="s">
        <v>34</v>
      </c>
      <c r="V29" s="6">
        <v>42095</v>
      </c>
    </row>
    <row r="30" spans="1:22" x14ac:dyDescent="0.3">
      <c r="A30" s="16" t="s">
        <v>40</v>
      </c>
      <c r="B30" s="1" t="s">
        <v>67</v>
      </c>
      <c r="V30" s="6">
        <v>42125</v>
      </c>
    </row>
    <row r="31" spans="1:22" x14ac:dyDescent="0.3">
      <c r="A31" s="14" t="s">
        <v>41</v>
      </c>
      <c r="B31" s="1" t="s">
        <v>31</v>
      </c>
      <c r="V31" s="6">
        <v>42156</v>
      </c>
    </row>
    <row r="32" spans="1:22" x14ac:dyDescent="0.3">
      <c r="A32" s="16" t="s">
        <v>59</v>
      </c>
      <c r="B32" s="1" t="s">
        <v>60</v>
      </c>
      <c r="V32" s="6">
        <v>42186</v>
      </c>
    </row>
    <row r="33" spans="1:22" x14ac:dyDescent="0.3">
      <c r="A33" s="14" t="s">
        <v>43</v>
      </c>
      <c r="B33" s="1" t="s">
        <v>32</v>
      </c>
      <c r="V33" s="6">
        <v>42217</v>
      </c>
    </row>
    <row r="34" spans="1:22" x14ac:dyDescent="0.3">
      <c r="A34" s="13" t="s">
        <v>54</v>
      </c>
      <c r="B34" s="1" t="s">
        <v>55</v>
      </c>
      <c r="V34" s="6">
        <v>42248</v>
      </c>
    </row>
    <row r="35" spans="1:22" x14ac:dyDescent="0.3">
      <c r="A35" s="14" t="s">
        <v>7</v>
      </c>
      <c r="B35" s="1" t="s">
        <v>33</v>
      </c>
      <c r="V35" s="6">
        <v>42278</v>
      </c>
    </row>
    <row r="36" spans="1:22" x14ac:dyDescent="0.3">
      <c r="A36" s="13" t="s">
        <v>36</v>
      </c>
      <c r="B36" s="1" t="s">
        <v>69</v>
      </c>
      <c r="V36" s="6">
        <v>42309</v>
      </c>
    </row>
    <row r="37" spans="1:22" x14ac:dyDescent="0.3">
      <c r="A37" s="14" t="s">
        <v>56</v>
      </c>
      <c r="B37" s="1" t="s">
        <v>57</v>
      </c>
      <c r="V37" s="6">
        <v>42339</v>
      </c>
    </row>
    <row r="38" spans="1:22" x14ac:dyDescent="0.3">
      <c r="A38" s="13" t="s">
        <v>45</v>
      </c>
      <c r="B38" s="1" t="s">
        <v>68</v>
      </c>
      <c r="V38" s="6">
        <v>42370</v>
      </c>
    </row>
    <row r="39" spans="1:22" x14ac:dyDescent="0.3">
      <c r="A39" s="14" t="s">
        <v>58</v>
      </c>
      <c r="B39" s="1" t="s">
        <v>61</v>
      </c>
      <c r="V39" s="6">
        <v>42401</v>
      </c>
    </row>
    <row r="40" spans="1:22" x14ac:dyDescent="0.3">
      <c r="A40" s="13" t="s">
        <v>44</v>
      </c>
      <c r="B40" s="1" t="s">
        <v>46</v>
      </c>
      <c r="V40" s="6">
        <v>42430</v>
      </c>
    </row>
    <row r="41" spans="1:22" x14ac:dyDescent="0.3">
      <c r="V41" s="6">
        <v>42461</v>
      </c>
    </row>
    <row r="42" spans="1:22" x14ac:dyDescent="0.3">
      <c r="V42" s="6">
        <v>42491</v>
      </c>
    </row>
    <row r="43" spans="1:22" x14ac:dyDescent="0.3">
      <c r="V43" s="6">
        <v>42522</v>
      </c>
    </row>
    <row r="44" spans="1:22" x14ac:dyDescent="0.3">
      <c r="V44" s="6">
        <v>42552</v>
      </c>
    </row>
    <row r="45" spans="1:22" x14ac:dyDescent="0.3">
      <c r="V45" s="6">
        <v>42583</v>
      </c>
    </row>
    <row r="46" spans="1:22" x14ac:dyDescent="0.3">
      <c r="V46" s="6">
        <v>42614</v>
      </c>
    </row>
    <row r="47" spans="1:22" x14ac:dyDescent="0.3">
      <c r="V47" s="6">
        <v>42644</v>
      </c>
    </row>
    <row r="48" spans="1:22" x14ac:dyDescent="0.3">
      <c r="V48" s="6">
        <v>42675</v>
      </c>
    </row>
    <row r="49" spans="22:22" x14ac:dyDescent="0.3">
      <c r="V49" s="6">
        <v>42705</v>
      </c>
    </row>
    <row r="50" spans="22:22" x14ac:dyDescent="0.3">
      <c r="V50" s="6">
        <v>42736</v>
      </c>
    </row>
    <row r="51" spans="22:22" x14ac:dyDescent="0.3">
      <c r="V51" s="6">
        <v>42767</v>
      </c>
    </row>
    <row r="52" spans="22:22" x14ac:dyDescent="0.3">
      <c r="V52" s="6">
        <v>42795</v>
      </c>
    </row>
    <row r="53" spans="22:22" x14ac:dyDescent="0.3">
      <c r="V53" s="6">
        <v>42826</v>
      </c>
    </row>
    <row r="54" spans="22:22" x14ac:dyDescent="0.3">
      <c r="V54" s="6">
        <v>42856</v>
      </c>
    </row>
    <row r="55" spans="22:22" x14ac:dyDescent="0.3">
      <c r="V55" s="6">
        <v>42887</v>
      </c>
    </row>
    <row r="56" spans="22:22" x14ac:dyDescent="0.3">
      <c r="V56" s="6">
        <v>42917</v>
      </c>
    </row>
    <row r="57" spans="22:22" x14ac:dyDescent="0.3">
      <c r="V57" s="6">
        <v>42948</v>
      </c>
    </row>
    <row r="58" spans="22:22" x14ac:dyDescent="0.3">
      <c r="V58" s="6">
        <v>42979</v>
      </c>
    </row>
    <row r="59" spans="22:22" x14ac:dyDescent="0.3">
      <c r="V59" s="6">
        <v>43009</v>
      </c>
    </row>
    <row r="60" spans="22:22" x14ac:dyDescent="0.3">
      <c r="V60" s="6">
        <v>43040</v>
      </c>
    </row>
    <row r="61" spans="22:22" x14ac:dyDescent="0.3">
      <c r="V61" s="6">
        <v>43070</v>
      </c>
    </row>
    <row r="62" spans="22:22" x14ac:dyDescent="0.3">
      <c r="V62" s="6">
        <v>43101</v>
      </c>
    </row>
    <row r="63" spans="22:22" x14ac:dyDescent="0.3">
      <c r="V63" s="6">
        <v>43132</v>
      </c>
    </row>
    <row r="64" spans="22:22" x14ac:dyDescent="0.3">
      <c r="V64" s="6">
        <v>43160</v>
      </c>
    </row>
    <row r="65" spans="22:22" x14ac:dyDescent="0.3">
      <c r="V65" s="6">
        <v>43191</v>
      </c>
    </row>
    <row r="66" spans="22:22" x14ac:dyDescent="0.3">
      <c r="V66" s="6">
        <v>43221</v>
      </c>
    </row>
    <row r="67" spans="22:22" x14ac:dyDescent="0.3">
      <c r="V67" s="6">
        <v>43252</v>
      </c>
    </row>
    <row r="68" spans="22:22" x14ac:dyDescent="0.3">
      <c r="V68" s="6">
        <v>43282</v>
      </c>
    </row>
    <row r="69" spans="22:22" x14ac:dyDescent="0.3">
      <c r="V69" s="6">
        <v>43313</v>
      </c>
    </row>
    <row r="70" spans="22:22" x14ac:dyDescent="0.3">
      <c r="V70" s="6">
        <v>43344</v>
      </c>
    </row>
    <row r="71" spans="22:22" x14ac:dyDescent="0.3">
      <c r="V71" s="6">
        <v>43374</v>
      </c>
    </row>
    <row r="72" spans="22:22" x14ac:dyDescent="0.3">
      <c r="V72" s="6">
        <v>43405</v>
      </c>
    </row>
    <row r="73" spans="22:22" x14ac:dyDescent="0.3">
      <c r="V73" s="6">
        <v>43435</v>
      </c>
    </row>
    <row r="74" spans="22:22" x14ac:dyDescent="0.3">
      <c r="V74" s="6">
        <v>43466</v>
      </c>
    </row>
    <row r="75" spans="22:22" x14ac:dyDescent="0.3">
      <c r="V75" s="6">
        <v>43497</v>
      </c>
    </row>
    <row r="76" spans="22:22" x14ac:dyDescent="0.3">
      <c r="V76" s="6">
        <v>43525</v>
      </c>
    </row>
    <row r="77" spans="22:22" x14ac:dyDescent="0.3">
      <c r="V77" s="6">
        <v>43556</v>
      </c>
    </row>
    <row r="78" spans="22:22" x14ac:dyDescent="0.3">
      <c r="V78" s="6">
        <v>43586</v>
      </c>
    </row>
    <row r="79" spans="22:22" x14ac:dyDescent="0.3">
      <c r="V79" s="6">
        <v>43617</v>
      </c>
    </row>
    <row r="80" spans="22:22" x14ac:dyDescent="0.3">
      <c r="V80" s="6">
        <v>43647</v>
      </c>
    </row>
    <row r="81" spans="22:22" x14ac:dyDescent="0.3">
      <c r="V81" s="6">
        <v>43678</v>
      </c>
    </row>
    <row r="82" spans="22:22" x14ac:dyDescent="0.3">
      <c r="V82" s="6">
        <v>43709</v>
      </c>
    </row>
    <row r="83" spans="22:22" x14ac:dyDescent="0.3">
      <c r="V83" s="6">
        <v>43739</v>
      </c>
    </row>
    <row r="84" spans="22:22" x14ac:dyDescent="0.3">
      <c r="V84" s="6">
        <v>43770</v>
      </c>
    </row>
    <row r="85" spans="22:22" x14ac:dyDescent="0.3">
      <c r="V85" s="6">
        <v>43800</v>
      </c>
    </row>
    <row r="86" spans="22:22" x14ac:dyDescent="0.3">
      <c r="V86" s="6">
        <v>43831</v>
      </c>
    </row>
    <row r="87" spans="22:22" x14ac:dyDescent="0.3">
      <c r="V87" s="6">
        <v>43862</v>
      </c>
    </row>
    <row r="88" spans="22:22" x14ac:dyDescent="0.3">
      <c r="V88" s="6">
        <v>43891</v>
      </c>
    </row>
    <row r="89" spans="22:22" x14ac:dyDescent="0.3">
      <c r="V89" s="6">
        <v>43922</v>
      </c>
    </row>
    <row r="90" spans="22:22" x14ac:dyDescent="0.3">
      <c r="V90" s="6">
        <v>43952</v>
      </c>
    </row>
    <row r="91" spans="22:22" x14ac:dyDescent="0.3">
      <c r="V91" s="6">
        <v>43983</v>
      </c>
    </row>
    <row r="92" spans="22:22" x14ac:dyDescent="0.3">
      <c r="V92" s="6">
        <v>44013</v>
      </c>
    </row>
    <row r="93" spans="22:22" x14ac:dyDescent="0.3">
      <c r="V93" s="6">
        <v>44044</v>
      </c>
    </row>
    <row r="94" spans="22:22" x14ac:dyDescent="0.3">
      <c r="V94" s="6">
        <v>44075</v>
      </c>
    </row>
    <row r="95" spans="22:22" x14ac:dyDescent="0.3">
      <c r="V95" s="6">
        <v>44105</v>
      </c>
    </row>
    <row r="96" spans="22:22" x14ac:dyDescent="0.3">
      <c r="V96" s="6">
        <v>44136</v>
      </c>
    </row>
    <row r="97" spans="22:22" x14ac:dyDescent="0.3">
      <c r="V97" s="6">
        <v>44166</v>
      </c>
    </row>
    <row r="98" spans="22:22" x14ac:dyDescent="0.3">
      <c r="V98" s="6"/>
    </row>
  </sheetData>
  <sortState ref="A23:B40">
    <sortCondition ref="A23:A40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Distances</vt:lpstr>
      <vt:lpstr>Worksheet!Print_Area</vt:lpstr>
    </vt:vector>
  </TitlesOfParts>
  <Company>Natomas Unified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Lilley</dc:creator>
  <cp:lastModifiedBy>Kelly Cochrane</cp:lastModifiedBy>
  <cp:lastPrinted>2018-01-24T23:10:32Z</cp:lastPrinted>
  <dcterms:created xsi:type="dcterms:W3CDTF">2012-10-05T16:57:13Z</dcterms:created>
  <dcterms:modified xsi:type="dcterms:W3CDTF">2019-01-05T00:08:37Z</dcterms:modified>
</cp:coreProperties>
</file>