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September\"/>
    </mc:Choice>
  </mc:AlternateContent>
  <bookViews>
    <workbookView xWindow="0" yWindow="0" windowWidth="25200" windowHeight="11880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H122" i="1"/>
  <c r="G122" i="1"/>
  <c r="B122" i="1"/>
  <c r="G121" i="1"/>
  <c r="H121" i="1" s="1"/>
  <c r="B121" i="1"/>
  <c r="H120" i="1"/>
  <c r="G120" i="1"/>
  <c r="B120" i="1"/>
  <c r="G119" i="1"/>
  <c r="H119" i="1" s="1"/>
  <c r="B119" i="1"/>
  <c r="G118" i="1"/>
  <c r="H118" i="1" s="1"/>
  <c r="B118" i="1"/>
  <c r="G117" i="1"/>
  <c r="H117" i="1" s="1"/>
  <c r="B117" i="1"/>
  <c r="A117" i="1"/>
  <c r="G116" i="1"/>
  <c r="H116" i="1" s="1"/>
  <c r="B116" i="1"/>
  <c r="H115" i="1"/>
  <c r="G115" i="1"/>
  <c r="B115" i="1"/>
  <c r="G114" i="1"/>
  <c r="H114" i="1" s="1"/>
  <c r="B114" i="1"/>
  <c r="G113" i="1"/>
  <c r="H113" i="1" s="1"/>
  <c r="B113" i="1"/>
  <c r="G112" i="1"/>
  <c r="H112" i="1" s="1"/>
  <c r="B112" i="1"/>
  <c r="H111" i="1"/>
  <c r="G111" i="1"/>
  <c r="B111" i="1"/>
  <c r="A111" i="1"/>
  <c r="H110" i="1"/>
  <c r="G110" i="1"/>
  <c r="B110" i="1"/>
  <c r="G109" i="1"/>
  <c r="H109" i="1" s="1"/>
  <c r="B109" i="1"/>
  <c r="G108" i="1"/>
  <c r="H108" i="1" s="1"/>
  <c r="B108" i="1"/>
  <c r="G107" i="1"/>
  <c r="H107" i="1" s="1"/>
  <c r="B107" i="1"/>
  <c r="H106" i="1"/>
  <c r="G106" i="1"/>
  <c r="B106" i="1"/>
  <c r="G105" i="1"/>
  <c r="H105" i="1" s="1"/>
  <c r="B105" i="1"/>
  <c r="A105" i="1"/>
  <c r="G104" i="1"/>
  <c r="H104" i="1" s="1"/>
  <c r="B104" i="1"/>
  <c r="G103" i="1"/>
  <c r="H103" i="1" s="1"/>
  <c r="B103" i="1"/>
  <c r="G102" i="1"/>
  <c r="H102" i="1" s="1"/>
  <c r="B102" i="1"/>
  <c r="H101" i="1"/>
  <c r="G101" i="1"/>
  <c r="B101" i="1"/>
  <c r="G100" i="1"/>
  <c r="H100" i="1" s="1"/>
  <c r="B100" i="1"/>
  <c r="H99" i="1"/>
  <c r="G99" i="1"/>
  <c r="B99" i="1"/>
  <c r="A99" i="1"/>
  <c r="G98" i="1"/>
  <c r="H98" i="1" s="1"/>
  <c r="B98" i="1"/>
  <c r="G97" i="1"/>
  <c r="H97" i="1" s="1"/>
  <c r="B97" i="1"/>
  <c r="H96" i="1"/>
  <c r="G96" i="1"/>
  <c r="B96" i="1"/>
  <c r="G95" i="1"/>
  <c r="H95" i="1" s="1"/>
  <c r="B95" i="1"/>
  <c r="H94" i="1"/>
  <c r="G94" i="1"/>
  <c r="B94" i="1"/>
  <c r="G93" i="1"/>
  <c r="H93" i="1" s="1"/>
  <c r="B93" i="1"/>
  <c r="A93" i="1"/>
  <c r="G92" i="1"/>
  <c r="H92" i="1" s="1"/>
  <c r="B92" i="1"/>
  <c r="H91" i="1"/>
  <c r="G91" i="1"/>
  <c r="B91" i="1"/>
  <c r="G90" i="1"/>
  <c r="H90" i="1" s="1"/>
  <c r="B90" i="1"/>
  <c r="H89" i="1"/>
  <c r="G89" i="1"/>
  <c r="B89" i="1"/>
  <c r="G88" i="1"/>
  <c r="H88" i="1" s="1"/>
  <c r="B88" i="1"/>
  <c r="H87" i="1"/>
  <c r="G87" i="1"/>
  <c r="B87" i="1"/>
  <c r="A87" i="1"/>
  <c r="H86" i="1"/>
  <c r="G86" i="1"/>
  <c r="B86" i="1"/>
  <c r="G85" i="1"/>
  <c r="H85" i="1" s="1"/>
  <c r="B85" i="1"/>
  <c r="H84" i="1"/>
  <c r="G84" i="1"/>
  <c r="B84" i="1"/>
  <c r="G83" i="1"/>
  <c r="H83" i="1" s="1"/>
  <c r="B83" i="1"/>
  <c r="H82" i="1"/>
  <c r="G82" i="1"/>
  <c r="B82" i="1"/>
  <c r="G81" i="1"/>
  <c r="H81" i="1" s="1"/>
  <c r="B81" i="1"/>
  <c r="A81" i="1"/>
  <c r="G80" i="1"/>
  <c r="H80" i="1" s="1"/>
  <c r="B80" i="1"/>
  <c r="H79" i="1"/>
  <c r="G79" i="1"/>
  <c r="B79" i="1"/>
  <c r="G78" i="1"/>
  <c r="H78" i="1" s="1"/>
  <c r="B78" i="1"/>
  <c r="H77" i="1"/>
  <c r="G77" i="1"/>
  <c r="B77" i="1"/>
  <c r="G76" i="1"/>
  <c r="H76" i="1" s="1"/>
  <c r="B76" i="1"/>
  <c r="G75" i="1"/>
  <c r="H75" i="1" s="1"/>
  <c r="B75" i="1"/>
  <c r="A75" i="1"/>
  <c r="H74" i="1"/>
  <c r="G74" i="1"/>
  <c r="B74" i="1"/>
  <c r="G73" i="1"/>
  <c r="H73" i="1" s="1"/>
  <c r="B73" i="1"/>
  <c r="H72" i="1"/>
  <c r="G72" i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H51" i="1"/>
  <c r="G51" i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H41" i="1"/>
  <c r="G41" i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H36" i="1"/>
  <c r="G36" i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H31" i="1"/>
  <c r="G31" i="1"/>
  <c r="B31" i="1"/>
  <c r="G30" i="1"/>
  <c r="H30" i="1" s="1"/>
  <c r="B30" i="1"/>
  <c r="H29" i="1"/>
  <c r="G29" i="1"/>
  <c r="B29" i="1"/>
  <c r="G28" i="1"/>
  <c r="H28" i="1" s="1"/>
  <c r="B28" i="1"/>
  <c r="G27" i="1"/>
  <c r="H27" i="1" s="1"/>
  <c r="B27" i="1"/>
  <c r="A27" i="1"/>
  <c r="H26" i="1"/>
  <c r="G26" i="1"/>
  <c r="B26" i="1"/>
  <c r="G25" i="1"/>
  <c r="H25" i="1" s="1"/>
  <c r="B25" i="1"/>
  <c r="H24" i="1"/>
  <c r="G24" i="1"/>
  <c r="B24" i="1"/>
  <c r="G23" i="1"/>
  <c r="H23" i="1" s="1"/>
  <c r="B23" i="1"/>
  <c r="G22" i="1"/>
  <c r="H22" i="1" s="1"/>
  <c r="B22" i="1"/>
  <c r="G21" i="1"/>
  <c r="H21" i="1" s="1"/>
  <c r="B21" i="1"/>
  <c r="A21" i="1"/>
  <c r="G20" i="1"/>
  <c r="H20" i="1" s="1"/>
  <c r="B20" i="1"/>
  <c r="H19" i="1"/>
  <c r="G19" i="1"/>
  <c r="B19" i="1"/>
  <c r="G18" i="1"/>
  <c r="H18" i="1" s="1"/>
  <c r="B18" i="1"/>
  <c r="G17" i="1"/>
  <c r="H17" i="1" s="1"/>
  <c r="B17" i="1"/>
  <c r="G16" i="1"/>
  <c r="H16" i="1" s="1"/>
  <c r="B16" i="1"/>
  <c r="H15" i="1"/>
  <c r="G15" i="1"/>
  <c r="B15" i="1"/>
  <c r="A15" i="1"/>
  <c r="H14" i="1"/>
  <c r="G14" i="1"/>
  <c r="H13" i="1"/>
  <c r="G13" i="1"/>
  <c r="H12" i="1"/>
  <c r="G12" i="1"/>
  <c r="G11" i="1"/>
  <c r="H11" i="1" s="1"/>
  <c r="H10" i="1"/>
  <c r="G10" i="1"/>
  <c r="H9" i="1"/>
  <c r="G9" i="1"/>
  <c r="A9" i="1"/>
  <c r="A2" i="1"/>
  <c r="H125" i="1" l="1"/>
  <c r="H126" i="1" s="1"/>
  <c r="H123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<sst xmlns="http://schemas.openxmlformats.org/spreadsheetml/2006/main" count="23" uniqueCount="21">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</sst>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3rd - September 27th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10">
          <cell r="A10">
            <v>43711</v>
          </cell>
        </row>
        <row r="11">
          <cell r="A11">
            <v>43712</v>
          </cell>
        </row>
        <row r="12">
          <cell r="A12">
            <v>43713</v>
          </cell>
        </row>
        <row r="13">
          <cell r="A13">
            <v>43714</v>
          </cell>
        </row>
        <row r="14">
          <cell r="A14">
            <v>43717</v>
          </cell>
        </row>
        <row r="15">
          <cell r="A15">
            <v>43718</v>
          </cell>
        </row>
        <row r="16">
          <cell r="A16">
            <v>43719</v>
          </cell>
        </row>
        <row r="17">
          <cell r="A17">
            <v>43720</v>
          </cell>
        </row>
        <row r="18">
          <cell r="A18">
            <v>43721</v>
          </cell>
        </row>
        <row r="19">
          <cell r="A19">
            <v>43724</v>
          </cell>
        </row>
        <row r="20">
          <cell r="A20">
            <v>43725</v>
          </cell>
        </row>
        <row r="21">
          <cell r="A21">
            <v>43726</v>
          </cell>
        </row>
        <row r="22">
          <cell r="A22">
            <v>43727</v>
          </cell>
        </row>
        <row r="23">
          <cell r="A23">
            <v>43728</v>
          </cell>
        </row>
        <row r="24">
          <cell r="A24">
            <v>43731</v>
          </cell>
        </row>
        <row r="25">
          <cell r="A25">
            <v>43732</v>
          </cell>
        </row>
        <row r="26">
          <cell r="A26">
            <v>43733</v>
          </cell>
        </row>
        <row r="27">
          <cell r="A27">
            <v>43734</v>
          </cell>
        </row>
        <row r="28">
          <cell r="A28">
            <v>43735</v>
          </cell>
        </row>
        <row r="30">
          <cell r="A30" t="str">
            <v xml:space="preserve">Subtotal 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-September</v>
          </cell>
        </row>
      </sheetData>
      <sheetData sheetId="7">
        <row r="125">
          <cell r="A125" t="str">
            <v>Subtotal -September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I10" sqref="I10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September 3rd - September 27th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43711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12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43712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122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43713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43714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43717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43718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43719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43720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43721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43724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43725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si="0"/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0"/>
        <v>0</v>
      </c>
    </row>
    <row r="75" spans="1:8" x14ac:dyDescent="0.25">
      <c r="A75" s="25">
        <f>'[1]Grades TK-3'!A21</f>
        <v>43726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0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0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0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0"/>
        <v>0</v>
      </c>
    </row>
    <row r="79" spans="1:8" x14ac:dyDescent="0.25">
      <c r="A79" s="25"/>
      <c r="B79" s="32">
        <f t="shared" ref="B79" si="32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0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0"/>
        <v>0</v>
      </c>
    </row>
    <row r="81" spans="1:8" x14ac:dyDescent="0.25">
      <c r="A81" s="25">
        <f>'[1]Grades TK-3'!A22</f>
        <v>43727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0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0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0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si="5"/>
        <v>0</v>
      </c>
      <c r="H84" s="30">
        <f t="shared" si="0"/>
        <v>0</v>
      </c>
    </row>
    <row r="85" spans="1:8" x14ac:dyDescent="0.25">
      <c r="A85" s="25"/>
      <c r="B85" s="32">
        <f t="shared" ref="B85" si="33">IF($B$13&gt;0,$B$13,0)</f>
        <v>5</v>
      </c>
      <c r="C85" s="27"/>
      <c r="D85" s="28"/>
      <c r="E85" s="29"/>
      <c r="F85" s="29"/>
      <c r="G85" s="29">
        <f t="shared" si="5"/>
        <v>0</v>
      </c>
      <c r="H85" s="30">
        <f t="shared" si="0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5"/>
        <v>0</v>
      </c>
      <c r="H86" s="30">
        <f t="shared" si="0"/>
        <v>0</v>
      </c>
    </row>
    <row r="87" spans="1:8" x14ac:dyDescent="0.25">
      <c r="A87" s="25">
        <f>'[1]Grades TK-3'!A23</f>
        <v>43728</v>
      </c>
      <c r="B87" s="34">
        <f t="shared" si="21"/>
        <v>1</v>
      </c>
      <c r="C87" s="27"/>
      <c r="D87" s="28"/>
      <c r="E87" s="29"/>
      <c r="F87" s="29"/>
      <c r="G87" s="29">
        <f t="shared" si="5"/>
        <v>0</v>
      </c>
      <c r="H87" s="30">
        <f t="shared" si="0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5"/>
        <v>0</v>
      </c>
      <c r="H88" s="30">
        <f t="shared" si="0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5"/>
        <v>0</v>
      </c>
      <c r="H89" s="30">
        <f t="shared" si="0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5"/>
        <v>0</v>
      </c>
      <c r="H90" s="30">
        <f t="shared" si="0"/>
        <v>0</v>
      </c>
    </row>
    <row r="91" spans="1:8" x14ac:dyDescent="0.25">
      <c r="A91" s="25"/>
      <c r="B91" s="32">
        <f t="shared" ref="B91" si="34">IF($B$13&gt;0,$B$13,0)</f>
        <v>5</v>
      </c>
      <c r="C91" s="27"/>
      <c r="D91" s="28"/>
      <c r="E91" s="29"/>
      <c r="F91" s="29"/>
      <c r="G91" s="29">
        <f t="shared" si="5"/>
        <v>0</v>
      </c>
      <c r="H91" s="30">
        <f t="shared" si="0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5"/>
        <v>0</v>
      </c>
      <c r="H92" s="30">
        <f t="shared" si="0"/>
        <v>0</v>
      </c>
    </row>
    <row r="93" spans="1:8" x14ac:dyDescent="0.25">
      <c r="A93" s="25">
        <f>'[1]Grades TK-3'!A24</f>
        <v>43731</v>
      </c>
      <c r="B93" s="34">
        <f t="shared" si="21"/>
        <v>1</v>
      </c>
      <c r="C93" s="27"/>
      <c r="D93" s="28"/>
      <c r="E93" s="29"/>
      <c r="F93" s="29"/>
      <c r="G93" s="29">
        <f t="shared" si="5"/>
        <v>0</v>
      </c>
      <c r="H93" s="30">
        <f t="shared" si="0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5"/>
        <v>0</v>
      </c>
      <c r="H94" s="30">
        <f t="shared" si="0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5"/>
        <v>0</v>
      </c>
      <c r="H95" s="30">
        <f t="shared" si="0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5"/>
        <v>0</v>
      </c>
      <c r="H96" s="30">
        <f t="shared" si="0"/>
        <v>0</v>
      </c>
    </row>
    <row r="97" spans="1:8" x14ac:dyDescent="0.25">
      <c r="A97" s="25"/>
      <c r="B97" s="32">
        <f t="shared" ref="B97" si="35">IF($B$13&gt;0,$B$13,0)</f>
        <v>5</v>
      </c>
      <c r="C97" s="27"/>
      <c r="D97" s="28"/>
      <c r="E97" s="29"/>
      <c r="F97" s="29"/>
      <c r="G97" s="29">
        <f t="shared" si="5"/>
        <v>0</v>
      </c>
      <c r="H97" s="30">
        <f t="shared" si="0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5"/>
        <v>0</v>
      </c>
      <c r="H98" s="30">
        <f t="shared" si="0"/>
        <v>0</v>
      </c>
    </row>
    <row r="99" spans="1:8" x14ac:dyDescent="0.25">
      <c r="A99" s="25">
        <f>'[1]Grades TK-3'!A25</f>
        <v>43732</v>
      </c>
      <c r="B99" s="34">
        <f t="shared" si="21"/>
        <v>1</v>
      </c>
      <c r="C99" s="27"/>
      <c r="D99" s="28"/>
      <c r="E99" s="29"/>
      <c r="F99" s="29"/>
      <c r="G99" s="29">
        <f t="shared" si="5"/>
        <v>0</v>
      </c>
      <c r="H99" s="30">
        <f t="shared" si="0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5"/>
        <v>0</v>
      </c>
      <c r="H100" s="30">
        <f t="shared" si="0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5"/>
        <v>0</v>
      </c>
      <c r="H101" s="30">
        <f t="shared" si="0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5"/>
        <v>0</v>
      </c>
      <c r="H102" s="30">
        <f t="shared" si="0"/>
        <v>0</v>
      </c>
    </row>
    <row r="103" spans="1:8" x14ac:dyDescent="0.25">
      <c r="A103" s="25"/>
      <c r="B103" s="32">
        <f t="shared" ref="B103" si="36">IF($B$13&gt;0,$B$13,0)</f>
        <v>5</v>
      </c>
      <c r="C103" s="27"/>
      <c r="D103" s="28"/>
      <c r="E103" s="29"/>
      <c r="F103" s="29"/>
      <c r="G103" s="29">
        <f t="shared" si="5"/>
        <v>0</v>
      </c>
      <c r="H103" s="30">
        <f t="shared" si="0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5"/>
        <v>0</v>
      </c>
      <c r="H104" s="30">
        <f t="shared" si="0"/>
        <v>0</v>
      </c>
    </row>
    <row r="105" spans="1:8" x14ac:dyDescent="0.25">
      <c r="A105" s="25">
        <f>'[1]Grades TK-3'!A26</f>
        <v>43733</v>
      </c>
      <c r="B105" s="34">
        <f t="shared" ref="B105:B111" si="37">IF($B$9&gt;0,$B$9," ")</f>
        <v>1</v>
      </c>
      <c r="C105" s="27"/>
      <c r="D105" s="28"/>
      <c r="E105" s="29"/>
      <c r="F105" s="29"/>
      <c r="G105" s="29">
        <f t="shared" si="5"/>
        <v>0</v>
      </c>
      <c r="H105" s="30">
        <f t="shared" si="0"/>
        <v>0</v>
      </c>
    </row>
    <row r="106" spans="1:8" x14ac:dyDescent="0.25">
      <c r="A106" s="25"/>
      <c r="B106" s="35">
        <f t="shared" ref="B106:B112" si="38">IF($B$10&gt;0,$B$10," ")</f>
        <v>2</v>
      </c>
      <c r="C106" s="27"/>
      <c r="D106" s="28"/>
      <c r="E106" s="29"/>
      <c r="F106" s="29"/>
      <c r="G106" s="29">
        <f t="shared" si="5"/>
        <v>0</v>
      </c>
      <c r="H106" s="30">
        <f t="shared" si="0"/>
        <v>0</v>
      </c>
    </row>
    <row r="107" spans="1:8" x14ac:dyDescent="0.25">
      <c r="A107" s="25"/>
      <c r="B107" s="35">
        <f t="shared" ref="B107:B113" si="39">IF($B$11&gt;0,$B$11," ")</f>
        <v>3</v>
      </c>
      <c r="C107" s="27"/>
      <c r="D107" s="28"/>
      <c r="E107" s="29"/>
      <c r="F107" s="29"/>
      <c r="G107" s="29">
        <f t="shared" si="5"/>
        <v>0</v>
      </c>
      <c r="H107" s="30">
        <f t="shared" si="0"/>
        <v>0</v>
      </c>
    </row>
    <row r="108" spans="1:8" x14ac:dyDescent="0.25">
      <c r="A108" s="25"/>
      <c r="B108" s="35">
        <f t="shared" ref="B108:B114" si="40">IF($B$12&gt;0,$B$12," ")</f>
        <v>4</v>
      </c>
      <c r="C108" s="27"/>
      <c r="D108" s="28"/>
      <c r="E108" s="29"/>
      <c r="F108" s="29"/>
      <c r="G108" s="29">
        <f t="shared" si="5"/>
        <v>0</v>
      </c>
      <c r="H108" s="30">
        <f t="shared" si="0"/>
        <v>0</v>
      </c>
    </row>
    <row r="109" spans="1:8" x14ac:dyDescent="0.25">
      <c r="A109" s="25"/>
      <c r="B109" s="32">
        <f t="shared" ref="B109" si="41">IF($B$13&gt;0,$B$13,0)</f>
        <v>5</v>
      </c>
      <c r="C109" s="27"/>
      <c r="D109" s="28"/>
      <c r="E109" s="29"/>
      <c r="F109" s="29"/>
      <c r="G109" s="29">
        <f t="shared" si="5"/>
        <v>0</v>
      </c>
      <c r="H109" s="30">
        <f t="shared" si="0"/>
        <v>0</v>
      </c>
    </row>
    <row r="110" spans="1:8" x14ac:dyDescent="0.25">
      <c r="A110" s="25"/>
      <c r="B110" s="36">
        <f t="shared" ref="B110:B116" si="42">IF($B$14&gt;0,$B$14," ")</f>
        <v>6</v>
      </c>
      <c r="C110" s="27"/>
      <c r="D110" s="28"/>
      <c r="E110" s="29"/>
      <c r="F110" s="29"/>
      <c r="G110" s="29">
        <f t="shared" si="5"/>
        <v>0</v>
      </c>
      <c r="H110" s="30">
        <f t="shared" si="0"/>
        <v>0</v>
      </c>
    </row>
    <row r="111" spans="1:8" x14ac:dyDescent="0.25">
      <c r="A111" s="25">
        <f>'[1]Grades TK-3'!A27</f>
        <v>43734</v>
      </c>
      <c r="B111" s="34">
        <f t="shared" si="37"/>
        <v>1</v>
      </c>
      <c r="C111" s="27"/>
      <c r="D111" s="28"/>
      <c r="E111" s="29"/>
      <c r="F111" s="29"/>
      <c r="G111" s="29">
        <f t="shared" si="5"/>
        <v>0</v>
      </c>
      <c r="H111" s="30">
        <f t="shared" si="0"/>
        <v>0</v>
      </c>
    </row>
    <row r="112" spans="1:8" x14ac:dyDescent="0.25">
      <c r="A112" s="25"/>
      <c r="B112" s="35">
        <f t="shared" si="38"/>
        <v>2</v>
      </c>
      <c r="C112" s="27"/>
      <c r="D112" s="28"/>
      <c r="E112" s="29"/>
      <c r="F112" s="29"/>
      <c r="G112" s="29">
        <f t="shared" si="5"/>
        <v>0</v>
      </c>
      <c r="H112" s="30">
        <f t="shared" si="0"/>
        <v>0</v>
      </c>
    </row>
    <row r="113" spans="1:8" x14ac:dyDescent="0.25">
      <c r="A113" s="25"/>
      <c r="B113" s="35">
        <f t="shared" si="39"/>
        <v>3</v>
      </c>
      <c r="C113" s="27"/>
      <c r="D113" s="28"/>
      <c r="E113" s="29"/>
      <c r="F113" s="29"/>
      <c r="G113" s="29">
        <f t="shared" si="5"/>
        <v>0</v>
      </c>
      <c r="H113" s="30">
        <f t="shared" si="0"/>
        <v>0</v>
      </c>
    </row>
    <row r="114" spans="1:8" x14ac:dyDescent="0.25">
      <c r="A114" s="25"/>
      <c r="B114" s="35">
        <f t="shared" si="40"/>
        <v>4</v>
      </c>
      <c r="C114" s="27"/>
      <c r="D114" s="28"/>
      <c r="E114" s="29"/>
      <c r="F114" s="29"/>
      <c r="G114" s="29">
        <f t="shared" si="5"/>
        <v>0</v>
      </c>
      <c r="H114" s="30">
        <f t="shared" si="0"/>
        <v>0</v>
      </c>
    </row>
    <row r="115" spans="1:8" x14ac:dyDescent="0.25">
      <c r="A115" s="25"/>
      <c r="B115" s="32">
        <f t="shared" ref="B115" si="43">IF($B$13&gt;0,$B$13,0)</f>
        <v>5</v>
      </c>
      <c r="C115" s="27"/>
      <c r="D115" s="28"/>
      <c r="E115" s="29"/>
      <c r="F115" s="29"/>
      <c r="G115" s="29">
        <f t="shared" si="5"/>
        <v>0</v>
      </c>
      <c r="H115" s="30">
        <f t="shared" si="0"/>
        <v>0</v>
      </c>
    </row>
    <row r="116" spans="1:8" x14ac:dyDescent="0.25">
      <c r="A116" s="25"/>
      <c r="B116" s="36">
        <f t="shared" si="42"/>
        <v>6</v>
      </c>
      <c r="C116" s="27"/>
      <c r="D116" s="28"/>
      <c r="E116" s="29"/>
      <c r="F116" s="29"/>
      <c r="G116" s="29">
        <f t="shared" si="5"/>
        <v>0</v>
      </c>
      <c r="H116" s="30">
        <f t="shared" si="0"/>
        <v>0</v>
      </c>
    </row>
    <row r="117" spans="1:8" x14ac:dyDescent="0.25">
      <c r="A117" s="25">
        <f>'[1]Grades TK-3'!A28</f>
        <v>43735</v>
      </c>
      <c r="B117" s="34">
        <f t="shared" ref="B117" si="44">IF($B$9&gt;0,$B$9," ")</f>
        <v>1</v>
      </c>
      <c r="C117" s="27"/>
      <c r="D117" s="28"/>
      <c r="E117" s="29"/>
      <c r="F117" s="29"/>
      <c r="G117" s="29">
        <f t="shared" si="5"/>
        <v>0</v>
      </c>
      <c r="H117" s="30">
        <f t="shared" si="0"/>
        <v>0</v>
      </c>
    </row>
    <row r="118" spans="1:8" x14ac:dyDescent="0.25">
      <c r="A118" s="25"/>
      <c r="B118" s="35">
        <f t="shared" ref="B118" si="45">IF($B$10&gt;0,$B$10," ")</f>
        <v>2</v>
      </c>
      <c r="C118" s="27"/>
      <c r="D118" s="28"/>
      <c r="E118" s="29"/>
      <c r="F118" s="29"/>
      <c r="G118" s="29">
        <f t="shared" si="5"/>
        <v>0</v>
      </c>
      <c r="H118" s="30">
        <f t="shared" si="0"/>
        <v>0</v>
      </c>
    </row>
    <row r="119" spans="1:8" x14ac:dyDescent="0.25">
      <c r="A119" s="25"/>
      <c r="B119" s="35">
        <f t="shared" ref="B119" si="46">IF($B$11&gt;0,$B$11," ")</f>
        <v>3</v>
      </c>
      <c r="C119" s="27"/>
      <c r="D119" s="28"/>
      <c r="E119" s="29"/>
      <c r="F119" s="29"/>
      <c r="G119" s="29">
        <f t="shared" si="5"/>
        <v>0</v>
      </c>
      <c r="H119" s="30">
        <f t="shared" si="0"/>
        <v>0</v>
      </c>
    </row>
    <row r="120" spans="1:8" x14ac:dyDescent="0.25">
      <c r="A120" s="25"/>
      <c r="B120" s="35">
        <f t="shared" ref="B120" si="47">IF($B$12&gt;0,$B$12," ")</f>
        <v>4</v>
      </c>
      <c r="C120" s="27"/>
      <c r="D120" s="28"/>
      <c r="E120" s="29"/>
      <c r="F120" s="29"/>
      <c r="G120" s="29">
        <f t="shared" si="5"/>
        <v>0</v>
      </c>
      <c r="H120" s="30">
        <f t="shared" si="0"/>
        <v>0</v>
      </c>
    </row>
    <row r="121" spans="1:8" x14ac:dyDescent="0.25">
      <c r="A121" s="25"/>
      <c r="B121" s="32">
        <f>IF($B$13&gt;0,$B$13,0)</f>
        <v>5</v>
      </c>
      <c r="C121" s="27"/>
      <c r="D121" s="28"/>
      <c r="E121" s="29"/>
      <c r="F121" s="29"/>
      <c r="G121" s="29">
        <f t="shared" si="5"/>
        <v>0</v>
      </c>
      <c r="H121" s="30">
        <f t="shared" si="0"/>
        <v>0</v>
      </c>
    </row>
    <row r="122" spans="1:8" x14ac:dyDescent="0.25">
      <c r="A122" s="25"/>
      <c r="B122" s="36">
        <f t="shared" ref="B122" si="48">IF($B$14&gt;0,$B$14," ")</f>
        <v>6</v>
      </c>
      <c r="C122" s="27"/>
      <c r="D122" s="28"/>
      <c r="E122" s="29"/>
      <c r="F122" s="29"/>
      <c r="G122" s="29">
        <f t="shared" si="5"/>
        <v>0</v>
      </c>
      <c r="H122" s="30">
        <f t="shared" si="0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 xml:space="preserve">Subtotal  </v>
      </c>
      <c r="B124" s="3"/>
      <c r="C124" s="3"/>
      <c r="D124" s="3"/>
      <c r="E124" s="3"/>
      <c r="F124" s="3"/>
      <c r="G124" s="3"/>
      <c r="H124" s="30"/>
    </row>
    <row r="125" spans="1:8" x14ac:dyDescent="0.25">
      <c r="A125" s="3" t="str">
        <f>'[1]Grades 6-8 NMS-NGMS PE Not 1FTE'!A144</f>
        <v>Subtotal -September</v>
      </c>
      <c r="B125" s="3"/>
      <c r="C125" s="3"/>
      <c r="D125" s="3"/>
      <c r="E125" s="3"/>
      <c r="F125" s="3"/>
      <c r="G125" s="3"/>
      <c r="H125" s="30">
        <f>SUM(H9:H122)</f>
        <v>0</v>
      </c>
    </row>
    <row r="126" spans="1:8" ht="15.75" thickBot="1" x14ac:dyDescent="0.3">
      <c r="A126" s="44" t="s">
        <v>12</v>
      </c>
      <c r="B126" s="44"/>
      <c r="C126" s="44"/>
      <c r="D126" s="44"/>
      <c r="E126" s="44"/>
      <c r="F126" s="44"/>
      <c r="G126" s="44"/>
      <c r="H126" s="45">
        <f>H125+H124</f>
        <v>0</v>
      </c>
    </row>
    <row r="127" spans="1:8" ht="8.1" customHeight="1" thickTop="1" x14ac:dyDescent="0.25">
      <c r="A127" s="46"/>
      <c r="B127" s="3"/>
      <c r="C127" s="3"/>
      <c r="D127" s="3"/>
      <c r="E127" s="3"/>
      <c r="F127" s="3"/>
      <c r="G127" s="3"/>
      <c r="H127" s="3"/>
    </row>
    <row r="128" spans="1:8" x14ac:dyDescent="0.25">
      <c r="A128" s="47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6"/>
      <c r="B129" s="3"/>
      <c r="C129" s="3"/>
      <c r="D129" s="3"/>
      <c r="E129" s="3"/>
      <c r="F129" s="3"/>
      <c r="G129" s="3"/>
      <c r="H129" s="3"/>
    </row>
    <row r="130" spans="1:8" x14ac:dyDescent="0.25">
      <c r="A130" s="48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9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51"/>
      <c r="D133" s="2"/>
    </row>
    <row r="134" spans="1:8" x14ac:dyDescent="0.25">
      <c r="A134" s="52" t="s">
        <v>16</v>
      </c>
      <c r="B134" s="53"/>
      <c r="C134" s="54"/>
      <c r="D134" s="1"/>
      <c r="E134" s="55" t="s">
        <v>7</v>
      </c>
      <c r="F134" s="55"/>
    </row>
    <row r="135" spans="1:8" ht="9.9499999999999993" customHeight="1" x14ac:dyDescent="0.25">
      <c r="B135" s="2"/>
      <c r="D135" s="2"/>
    </row>
    <row r="136" spans="1:8" x14ac:dyDescent="0.25">
      <c r="A136" s="56"/>
      <c r="B136" s="57"/>
      <c r="C136" s="58"/>
      <c r="D136" s="2"/>
    </row>
    <row r="137" spans="1:8" ht="17.25" x14ac:dyDescent="0.25">
      <c r="A137" s="52" t="s">
        <v>17</v>
      </c>
      <c r="B137" s="59"/>
      <c r="C137" s="59"/>
      <c r="D137" s="1"/>
      <c r="E137" s="55" t="s">
        <v>7</v>
      </c>
      <c r="F137" s="55"/>
    </row>
    <row r="138" spans="1:8" x14ac:dyDescent="0.25">
      <c r="A138" s="60"/>
      <c r="B138" s="61"/>
      <c r="C138" s="62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7" t="s">
        <v>19</v>
      </c>
      <c r="B141" s="67"/>
      <c r="C141" s="67"/>
      <c r="D141" s="67"/>
      <c r="E141" s="67"/>
      <c r="F141" s="67"/>
    </row>
    <row r="142" spans="1:8" x14ac:dyDescent="0.25">
      <c r="B142" s="2"/>
      <c r="D142" s="2"/>
    </row>
    <row r="150" spans="4:4" x14ac:dyDescent="0.25">
      <c r="D150" s="63"/>
    </row>
  </sheetData>
  <sheetProtection algorithmName="SHA-512" hashValue="ojBYBu1RGR41O9Q3Gcw98BKR6lPu9aebPs+AC9krZF/RLw3DK4trfKEJCu/JoR3BVUT7uI0Vmjqzq65BcUlCXA==" saltValue="MMByfqUJy51+nZCVH536Cg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2019-07-18T21:29:22Z</dcterms:created>
  <dcterms:modified xsi:type="dcterms:W3CDTF">2019-07-19T19:25:29Z</dcterms:modified>
</cp:coreProperties>
</file>