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9-12 DHS" sheetId="44" r:id="rId1"/>
  </sheets>
  <externalReferences>
    <externalReference r:id="rId2"/>
  </externalReferences>
  <definedNames>
    <definedName name="_xlnm.Print_Titles" localSheetId="0">'Grades 9-12 DHS'!$1:$8</definedName>
  </definedNames>
  <calcPr calcId="162913"/>
</workbook>
</file>

<file path=xl/calcChain.xml><?xml version="1.0" encoding="utf-8"?>
<calcChain xmlns="http://schemas.openxmlformats.org/spreadsheetml/2006/main">
  <c r="A116" i="44" l="1"/>
  <c r="A115" i="44"/>
  <c r="A107" i="44"/>
  <c r="A100" i="44"/>
  <c r="A93" i="44"/>
  <c r="A86" i="44"/>
  <c r="A79" i="44"/>
  <c r="A72" i="44"/>
  <c r="A65" i="44"/>
  <c r="A58" i="44"/>
  <c r="A51" i="44"/>
  <c r="A44" i="44"/>
  <c r="A37" i="44"/>
  <c r="A30" i="44"/>
  <c r="A23" i="44"/>
  <c r="A16" i="44"/>
  <c r="A9" i="44"/>
  <c r="A2" i="44"/>
  <c r="J116" i="44" l="1"/>
  <c r="J115" i="44"/>
  <c r="G113" i="44" l="1"/>
  <c r="H113" i="44" s="1"/>
  <c r="D113" i="44"/>
  <c r="I113" i="44" s="1"/>
  <c r="B113" i="44"/>
  <c r="G112" i="44"/>
  <c r="H112" i="44" s="1"/>
  <c r="B112" i="44"/>
  <c r="G111" i="44"/>
  <c r="H111" i="44" s="1"/>
  <c r="B111" i="44"/>
  <c r="G110" i="44"/>
  <c r="H110" i="44" s="1"/>
  <c r="B110" i="44"/>
  <c r="G109" i="44"/>
  <c r="H109" i="44" s="1"/>
  <c r="B109" i="44"/>
  <c r="G108" i="44"/>
  <c r="H108" i="44" s="1"/>
  <c r="B108" i="44"/>
  <c r="G107" i="44"/>
  <c r="H107" i="44" s="1"/>
  <c r="B107" i="44"/>
  <c r="G106" i="44"/>
  <c r="H106" i="44" s="1"/>
  <c r="D106" i="44"/>
  <c r="I106" i="44" s="1"/>
  <c r="B106" i="44"/>
  <c r="G105" i="44"/>
  <c r="H105" i="44" s="1"/>
  <c r="B105" i="44"/>
  <c r="G104" i="44"/>
  <c r="H104" i="44" s="1"/>
  <c r="B104" i="44"/>
  <c r="G103" i="44"/>
  <c r="H103" i="44" s="1"/>
  <c r="B103" i="44"/>
  <c r="G102" i="44"/>
  <c r="H102" i="44" s="1"/>
  <c r="B102" i="44"/>
  <c r="G101" i="44"/>
  <c r="H101" i="44" s="1"/>
  <c r="B101" i="44"/>
  <c r="G100" i="44"/>
  <c r="H100" i="44" s="1"/>
  <c r="B100" i="44"/>
  <c r="G99" i="44"/>
  <c r="H99" i="44" s="1"/>
  <c r="D99" i="44"/>
  <c r="I99" i="44" s="1"/>
  <c r="B99" i="44"/>
  <c r="G98" i="44"/>
  <c r="H98" i="44" s="1"/>
  <c r="B98" i="44"/>
  <c r="G97" i="44"/>
  <c r="H97" i="44" s="1"/>
  <c r="B97" i="44"/>
  <c r="G96" i="44"/>
  <c r="H96" i="44" s="1"/>
  <c r="B96" i="44"/>
  <c r="G95" i="44"/>
  <c r="H95" i="44" s="1"/>
  <c r="B95" i="44"/>
  <c r="G94" i="44"/>
  <c r="H94" i="44" s="1"/>
  <c r="B94" i="44"/>
  <c r="G93" i="44"/>
  <c r="H93" i="44" s="1"/>
  <c r="B93" i="44"/>
  <c r="G92" i="44"/>
  <c r="H92" i="44" s="1"/>
  <c r="D92" i="44"/>
  <c r="I92" i="44" s="1"/>
  <c r="B92" i="44"/>
  <c r="G91" i="44"/>
  <c r="H91" i="44" s="1"/>
  <c r="B91" i="44"/>
  <c r="G90" i="44"/>
  <c r="H90" i="44" s="1"/>
  <c r="B90" i="44"/>
  <c r="G89" i="44"/>
  <c r="H89" i="44" s="1"/>
  <c r="B89" i="44"/>
  <c r="G88" i="44"/>
  <c r="H88" i="44" s="1"/>
  <c r="B88" i="44"/>
  <c r="G87" i="44"/>
  <c r="H87" i="44" s="1"/>
  <c r="B87" i="44"/>
  <c r="G86" i="44"/>
  <c r="H86" i="44" s="1"/>
  <c r="B86" i="44"/>
  <c r="G85" i="44"/>
  <c r="H85" i="44" s="1"/>
  <c r="D85" i="44"/>
  <c r="I85" i="44" s="1"/>
  <c r="B85" i="44"/>
  <c r="G84" i="44"/>
  <c r="H84" i="44" s="1"/>
  <c r="B84" i="44"/>
  <c r="G83" i="44"/>
  <c r="H83" i="44" s="1"/>
  <c r="B83" i="44"/>
  <c r="G82" i="44"/>
  <c r="H82" i="44" s="1"/>
  <c r="B82" i="44"/>
  <c r="G81" i="44"/>
  <c r="H81" i="44" s="1"/>
  <c r="B81" i="44"/>
  <c r="G80" i="44"/>
  <c r="H80" i="44" s="1"/>
  <c r="B80" i="44"/>
  <c r="G79" i="44"/>
  <c r="H79" i="44" s="1"/>
  <c r="B79" i="44"/>
  <c r="G78" i="44"/>
  <c r="H78" i="44" s="1"/>
  <c r="D78" i="44"/>
  <c r="I78" i="44" s="1"/>
  <c r="B78" i="44"/>
  <c r="G77" i="44"/>
  <c r="H77" i="44" s="1"/>
  <c r="B77" i="44"/>
  <c r="G76" i="44"/>
  <c r="H76" i="44" s="1"/>
  <c r="B76" i="44"/>
  <c r="G75" i="44"/>
  <c r="H75" i="44" s="1"/>
  <c r="B75" i="44"/>
  <c r="G74" i="44"/>
  <c r="H74" i="44" s="1"/>
  <c r="B74" i="44"/>
  <c r="G73" i="44"/>
  <c r="H73" i="44" s="1"/>
  <c r="B73" i="44"/>
  <c r="G72" i="44"/>
  <c r="H72" i="44" s="1"/>
  <c r="B72" i="44"/>
  <c r="G71" i="44"/>
  <c r="H71" i="44" s="1"/>
  <c r="D71" i="44"/>
  <c r="I71" i="44" s="1"/>
  <c r="B71" i="44"/>
  <c r="G70" i="44"/>
  <c r="H70" i="44" s="1"/>
  <c r="B70" i="44"/>
  <c r="G69" i="44"/>
  <c r="H69" i="44" s="1"/>
  <c r="B69" i="44"/>
  <c r="G68" i="44"/>
  <c r="H68" i="44" s="1"/>
  <c r="B68" i="44"/>
  <c r="G67" i="44"/>
  <c r="H67" i="44" s="1"/>
  <c r="B67" i="44"/>
  <c r="G66" i="44"/>
  <c r="H66" i="44" s="1"/>
  <c r="B66" i="44"/>
  <c r="G65" i="44"/>
  <c r="H65" i="44" s="1"/>
  <c r="B65" i="44"/>
  <c r="G64" i="44"/>
  <c r="H64" i="44" s="1"/>
  <c r="D64" i="44"/>
  <c r="I64" i="44" s="1"/>
  <c r="B64" i="44"/>
  <c r="G63" i="44"/>
  <c r="H63" i="44" s="1"/>
  <c r="B63" i="44"/>
  <c r="G62" i="44"/>
  <c r="H62" i="44" s="1"/>
  <c r="B62" i="44"/>
  <c r="G61" i="44"/>
  <c r="H61" i="44" s="1"/>
  <c r="B61" i="44"/>
  <c r="G60" i="44"/>
  <c r="H60" i="44" s="1"/>
  <c r="B60" i="44"/>
  <c r="G59" i="44"/>
  <c r="H59" i="44" s="1"/>
  <c r="B59" i="44"/>
  <c r="G58" i="44"/>
  <c r="H58" i="44" s="1"/>
  <c r="B58" i="44"/>
  <c r="G57" i="44"/>
  <c r="H57" i="44" s="1"/>
  <c r="D57" i="44"/>
  <c r="I57" i="44" s="1"/>
  <c r="B57" i="44"/>
  <c r="G56" i="44"/>
  <c r="H56" i="44" s="1"/>
  <c r="B56" i="44"/>
  <c r="G55" i="44"/>
  <c r="H55" i="44" s="1"/>
  <c r="B55" i="44"/>
  <c r="G54" i="44"/>
  <c r="H54" i="44" s="1"/>
  <c r="B54" i="44"/>
  <c r="G53" i="44"/>
  <c r="H53" i="44" s="1"/>
  <c r="B53" i="44"/>
  <c r="G52" i="44"/>
  <c r="H52" i="44" s="1"/>
  <c r="B52" i="44"/>
  <c r="G51" i="44"/>
  <c r="H51" i="44" s="1"/>
  <c r="B51" i="44"/>
  <c r="G50" i="44"/>
  <c r="H50" i="44" s="1"/>
  <c r="D50" i="44"/>
  <c r="I50" i="44" s="1"/>
  <c r="B50" i="44"/>
  <c r="G49" i="44"/>
  <c r="H49" i="44" s="1"/>
  <c r="B49" i="44"/>
  <c r="G48" i="44"/>
  <c r="H48" i="44" s="1"/>
  <c r="B48" i="44"/>
  <c r="G47" i="44"/>
  <c r="H47" i="44" s="1"/>
  <c r="B47" i="44"/>
  <c r="G46" i="44"/>
  <c r="H46" i="44" s="1"/>
  <c r="B46" i="44"/>
  <c r="G45" i="44"/>
  <c r="H45" i="44" s="1"/>
  <c r="B45" i="44"/>
  <c r="G44" i="44"/>
  <c r="H44" i="44" s="1"/>
  <c r="B44" i="44"/>
  <c r="J57" i="44" l="1"/>
  <c r="J71" i="44"/>
  <c r="J85" i="44"/>
  <c r="J99" i="44"/>
  <c r="J113" i="44"/>
  <c r="J50" i="44"/>
  <c r="J64" i="44"/>
  <c r="J78" i="44"/>
  <c r="J92" i="44"/>
  <c r="J106" i="44"/>
  <c r="G43" i="44" l="1"/>
  <c r="H43" i="44" s="1"/>
  <c r="D43" i="44"/>
  <c r="I43" i="44" s="1"/>
  <c r="B43" i="44"/>
  <c r="G42" i="44"/>
  <c r="H42" i="44" s="1"/>
  <c r="B42" i="44"/>
  <c r="G41" i="44"/>
  <c r="H41" i="44" s="1"/>
  <c r="B41" i="44"/>
  <c r="G40" i="44"/>
  <c r="H40" i="44" s="1"/>
  <c r="B40" i="44"/>
  <c r="G39" i="44"/>
  <c r="H39" i="44" s="1"/>
  <c r="B39" i="44"/>
  <c r="G38" i="44"/>
  <c r="H38" i="44" s="1"/>
  <c r="B38" i="44"/>
  <c r="G37" i="44"/>
  <c r="H37" i="44" s="1"/>
  <c r="B37" i="44"/>
  <c r="G36" i="44"/>
  <c r="H36" i="44" s="1"/>
  <c r="D36" i="44"/>
  <c r="I36" i="44" s="1"/>
  <c r="B36" i="44"/>
  <c r="G35" i="44"/>
  <c r="H35" i="44" s="1"/>
  <c r="B35" i="44"/>
  <c r="G34" i="44"/>
  <c r="H34" i="44" s="1"/>
  <c r="B34" i="44"/>
  <c r="G33" i="44"/>
  <c r="H33" i="44" s="1"/>
  <c r="B33" i="44"/>
  <c r="G32" i="44"/>
  <c r="H32" i="44" s="1"/>
  <c r="B32" i="44"/>
  <c r="G31" i="44"/>
  <c r="H31" i="44" s="1"/>
  <c r="B31" i="44"/>
  <c r="G30" i="44"/>
  <c r="H30" i="44" s="1"/>
  <c r="B30" i="44"/>
  <c r="G29" i="44"/>
  <c r="H29" i="44" s="1"/>
  <c r="D29" i="44"/>
  <c r="I29" i="44" s="1"/>
  <c r="B29" i="44"/>
  <c r="G28" i="44"/>
  <c r="H28" i="44" s="1"/>
  <c r="B28" i="44"/>
  <c r="G27" i="44"/>
  <c r="H27" i="44" s="1"/>
  <c r="B27" i="44"/>
  <c r="G26" i="44"/>
  <c r="H26" i="44" s="1"/>
  <c r="B26" i="44"/>
  <c r="G25" i="44"/>
  <c r="H25" i="44" s="1"/>
  <c r="B25" i="44"/>
  <c r="G24" i="44"/>
  <c r="H24" i="44" s="1"/>
  <c r="B24" i="44"/>
  <c r="G23" i="44"/>
  <c r="H23" i="44" s="1"/>
  <c r="B23" i="44"/>
  <c r="G22" i="44"/>
  <c r="H22" i="44" s="1"/>
  <c r="D22" i="44"/>
  <c r="I22" i="44" s="1"/>
  <c r="B22" i="44"/>
  <c r="G21" i="44"/>
  <c r="H21" i="44" s="1"/>
  <c r="B21" i="44"/>
  <c r="G20" i="44"/>
  <c r="H20" i="44" s="1"/>
  <c r="B20" i="44"/>
  <c r="G19" i="44"/>
  <c r="H19" i="44" s="1"/>
  <c r="B19" i="44"/>
  <c r="G18" i="44"/>
  <c r="H18" i="44" s="1"/>
  <c r="B18" i="44"/>
  <c r="G17" i="44"/>
  <c r="H17" i="44" s="1"/>
  <c r="B17" i="44"/>
  <c r="G16" i="44"/>
  <c r="H16" i="44" s="1"/>
  <c r="B16" i="44"/>
  <c r="G15" i="44"/>
  <c r="H15" i="44" s="1"/>
  <c r="D15" i="44"/>
  <c r="I15" i="44" s="1"/>
  <c r="G14" i="44"/>
  <c r="H14" i="44" s="1"/>
  <c r="G13" i="44"/>
  <c r="H13" i="44" s="1"/>
  <c r="G12" i="44"/>
  <c r="H12" i="44" s="1"/>
  <c r="G11" i="44"/>
  <c r="H11" i="44" s="1"/>
  <c r="G10" i="44"/>
  <c r="H10" i="44" s="1"/>
  <c r="G9" i="44"/>
  <c r="H9" i="44" s="1"/>
  <c r="J15" i="44" l="1"/>
  <c r="J29" i="44"/>
  <c r="J43" i="44"/>
  <c r="J36" i="44"/>
  <c r="J22" i="44"/>
  <c r="J114" i="44" l="1"/>
  <c r="J117" i="44" l="1"/>
</calcChain>
</file>

<file path=xl/sharedStrings.xml><?xml version="1.0" encoding="utf-8"?>
<sst xmlns="http://schemas.openxmlformats.org/spreadsheetml/2006/main" count="27" uniqueCount="24">
  <si>
    <t>Date</t>
  </si>
  <si>
    <t>TOTAL</t>
  </si>
  <si>
    <t>NAME: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</si>
  <si>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</si>
  <si>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</si>
  <si>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</si>
  <si>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</si>
  <si>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</si>
  <si>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</si>
  <si>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</si>
  <si>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</si>
  <si>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</si>
  <si>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</si>
  <si>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</si>
  <si>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</si>
  <si>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</si>
  <si>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</si>
  <si>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</si>
  <si>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</si>
  <si>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>26 or More</t>
  </si>
  <si>
    <t>Based on # of Periods (Overages begin at 155 for seven periods)</t>
  </si>
  <si>
    <t xml:space="preserve">   01-0000-0-1103-________-3200-1000-000-108</t>
  </si>
  <si>
    <t>Administrator/Supervisor signature</t>
  </si>
  <si>
    <t>2019-20 CLASS SIZE OVERAGE CLAIM SHEET: DISCOVERY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</si>
</sst>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5" fillId="2" borderId="0" xfId="0" applyNumberFormat="1" applyFont="1" applyFill="1" applyProtection="1"/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2" fontId="0" fillId="2" borderId="0" xfId="0" applyNumberForma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 applyProtection="1">
      <alignment horizontal="center"/>
    </xf>
    <xf numFmtId="42" fontId="2" fillId="0" borderId="7" xfId="0" applyNumberFormat="1" applyFont="1" applyBorder="1" applyProtection="1"/>
    <xf numFmtId="0" fontId="12" fillId="0" borderId="6" xfId="0" applyNumberFormat="1" applyFont="1" applyBorder="1" applyAlignment="1" applyProtection="1">
      <protection locked="0"/>
    </xf>
    <xf numFmtId="49" fontId="7" fillId="2" borderId="0" xfId="0" applyNumberFormat="1" applyFont="1" applyFill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  <row r="27">
          <cell r="A27" t="str">
            <v xml:space="preserve">Subtotal - April 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3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9" sqref="I9"/>
    </sheetView>
  </sheetViews>
  <sheetFormatPr defaultColWidth="9.140625" defaultRowHeight="15" x14ac:dyDescent="0.25"/>
  <cols>
    <col min="1" max="1" width="11.7109375" style="34" customWidth="1"/>
    <col min="2" max="2" width="7.5703125" style="35" customWidth="1"/>
    <col min="3" max="3" width="10" style="33" customWidth="1"/>
    <col min="4" max="4" width="8.7109375" style="36" customWidth="1"/>
    <col min="5" max="5" width="7.7109375" style="37" customWidth="1"/>
    <col min="6" max="7" width="9.140625" style="33"/>
    <col min="8" max="10" width="12.7109375" style="33" customWidth="1"/>
    <col min="11" max="16384" width="9.140625" style="33"/>
  </cols>
  <sheetData>
    <row r="1" spans="1:10" s="32" customFormat="1" ht="15.75" x14ac:dyDescent="0.25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March 30th - April 24th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16"/>
      <c r="B3" s="17"/>
      <c r="C3" s="1"/>
      <c r="D3" s="26"/>
      <c r="E3" s="25"/>
      <c r="F3" s="1"/>
      <c r="G3" s="1"/>
      <c r="H3" s="1"/>
      <c r="I3" s="1"/>
      <c r="J3" s="1"/>
    </row>
    <row r="4" spans="1:10" x14ac:dyDescent="0.25">
      <c r="A4" s="38" t="s">
        <v>2</v>
      </c>
      <c r="B4" s="27" t="s">
        <v>4</v>
      </c>
      <c r="C4" s="27"/>
      <c r="D4" s="39"/>
      <c r="E4" s="39"/>
      <c r="F4" s="40"/>
      <c r="G4" s="40"/>
      <c r="H4" s="40"/>
      <c r="I4" s="40"/>
      <c r="J4" s="28" t="s">
        <v>11</v>
      </c>
    </row>
    <row r="5" spans="1:10" s="41" customFormat="1" ht="30" x14ac:dyDescent="0.25">
      <c r="A5" s="2"/>
      <c r="B5" s="3"/>
      <c r="C5" s="72" t="s">
        <v>9</v>
      </c>
      <c r="D5" s="72"/>
      <c r="E5" s="30"/>
      <c r="F5" s="69"/>
      <c r="G5" s="69" t="s">
        <v>19</v>
      </c>
      <c r="H5" s="72" t="s">
        <v>20</v>
      </c>
      <c r="I5" s="72"/>
      <c r="J5" s="72"/>
    </row>
    <row r="6" spans="1:10" s="41" customFormat="1" x14ac:dyDescent="0.25">
      <c r="A6" s="6" t="s">
        <v>5</v>
      </c>
      <c r="B6" s="7"/>
      <c r="C6" s="69">
        <v>25</v>
      </c>
      <c r="D6" s="8">
        <v>154</v>
      </c>
      <c r="E6" s="30"/>
      <c r="F6" s="9"/>
      <c r="G6" s="9">
        <v>3</v>
      </c>
      <c r="H6" s="4"/>
      <c r="I6" s="9">
        <v>3</v>
      </c>
      <c r="J6" s="5"/>
    </row>
    <row r="7" spans="1:10" ht="17.100000000000001" customHeight="1" x14ac:dyDescent="0.25">
      <c r="A7" s="10"/>
      <c r="B7" s="62"/>
      <c r="C7" s="11" t="s">
        <v>12</v>
      </c>
      <c r="D7" s="11"/>
      <c r="E7" s="73"/>
      <c r="F7" s="12"/>
      <c r="G7" s="12"/>
      <c r="H7" s="10"/>
      <c r="I7" s="10"/>
      <c r="J7" s="10"/>
    </row>
    <row r="8" spans="1:10" ht="17.100000000000001" customHeight="1" x14ac:dyDescent="0.25">
      <c r="A8" s="10" t="s">
        <v>0</v>
      </c>
      <c r="B8" s="62" t="s">
        <v>3</v>
      </c>
      <c r="C8" s="11" t="s">
        <v>13</v>
      </c>
      <c r="D8" s="11" t="s">
        <v>7</v>
      </c>
      <c r="E8" s="73"/>
      <c r="F8" s="12"/>
      <c r="G8" s="12"/>
      <c r="H8" s="10" t="s">
        <v>3</v>
      </c>
      <c r="I8" s="10" t="s">
        <v>6</v>
      </c>
      <c r="J8" s="10" t="s">
        <v>8</v>
      </c>
    </row>
    <row r="9" spans="1:10" x14ac:dyDescent="0.25">
      <c r="A9" s="24">
        <f>'[1]Grades TK-3'!A10</f>
        <v>43920</v>
      </c>
      <c r="B9" s="63">
        <v>1</v>
      </c>
      <c r="C9" s="29"/>
      <c r="D9" s="13"/>
      <c r="E9" s="59"/>
      <c r="F9" s="14"/>
      <c r="G9" s="14">
        <f t="shared" ref="G9:G43" si="0">IF(C9&gt;$C$6,(C9-$C$6)*$G$6,0)</f>
        <v>0</v>
      </c>
      <c r="H9" s="15">
        <f t="shared" ref="H9:H14" si="1">G9</f>
        <v>0</v>
      </c>
      <c r="I9" s="15"/>
      <c r="J9" s="15"/>
    </row>
    <row r="10" spans="1:10" x14ac:dyDescent="0.25">
      <c r="A10" s="24"/>
      <c r="B10" s="63">
        <v>2</v>
      </c>
      <c r="C10" s="29"/>
      <c r="D10" s="13"/>
      <c r="E10" s="59"/>
      <c r="F10" s="14"/>
      <c r="G10" s="14">
        <f t="shared" si="0"/>
        <v>0</v>
      </c>
      <c r="H10" s="15">
        <f t="shared" si="1"/>
        <v>0</v>
      </c>
      <c r="I10" s="15"/>
      <c r="J10" s="15"/>
    </row>
    <row r="11" spans="1:10" x14ac:dyDescent="0.25">
      <c r="A11" s="24"/>
      <c r="B11" s="63">
        <v>3</v>
      </c>
      <c r="C11" s="29"/>
      <c r="D11" s="13"/>
      <c r="E11" s="59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x14ac:dyDescent="0.25">
      <c r="A12" s="24"/>
      <c r="B12" s="63">
        <v>4</v>
      </c>
      <c r="C12" s="29"/>
      <c r="D12" s="13"/>
      <c r="E12" s="59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x14ac:dyDescent="0.25">
      <c r="A13" s="24"/>
      <c r="B13" s="63">
        <v>5</v>
      </c>
      <c r="C13" s="29"/>
      <c r="D13" s="13"/>
      <c r="E13" s="59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x14ac:dyDescent="0.25">
      <c r="A14" s="24"/>
      <c r="B14" s="63">
        <v>6</v>
      </c>
      <c r="C14" s="29"/>
      <c r="D14" s="13"/>
      <c r="E14" s="59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x14ac:dyDescent="0.25">
      <c r="A15" s="24"/>
      <c r="B15" s="63">
        <v>7</v>
      </c>
      <c r="C15" s="29"/>
      <c r="D15" s="13">
        <f>SUM(C9:C15)</f>
        <v>0</v>
      </c>
      <c r="E15" s="59"/>
      <c r="F15" s="14"/>
      <c r="G15" s="14">
        <f t="shared" si="0"/>
        <v>0</v>
      </c>
      <c r="H15" s="15">
        <f>G15</f>
        <v>0</v>
      </c>
      <c r="I15" s="15">
        <f>IF(D15&gt;$D$6,$I$6*(D15-$D$6),0)</f>
        <v>0</v>
      </c>
      <c r="J15" s="15">
        <f>IF(SUM(H9:H15)&gt;I15,SUM(H9:H15),I15)</f>
        <v>0</v>
      </c>
    </row>
    <row r="16" spans="1:10" x14ac:dyDescent="0.25">
      <c r="A16" s="24">
        <f>'[1]Grades TK-3'!A11</f>
        <v>43921</v>
      </c>
      <c r="B16" s="65">
        <f t="shared" ref="B16:B107" si="2">IF($B$9&gt;0,$B$9,0)</f>
        <v>1</v>
      </c>
      <c r="C16" s="29"/>
      <c r="D16" s="13"/>
      <c r="E16" s="59"/>
      <c r="F16" s="14"/>
      <c r="G16" s="14">
        <f t="shared" si="0"/>
        <v>0</v>
      </c>
      <c r="H16" s="15">
        <f t="shared" ref="H16:H43" si="3">G16</f>
        <v>0</v>
      </c>
      <c r="I16" s="15"/>
      <c r="J16" s="15"/>
    </row>
    <row r="17" spans="1:10" x14ac:dyDescent="0.25">
      <c r="A17" s="24"/>
      <c r="B17" s="66">
        <f t="shared" ref="B17" si="4">IF($B$10&gt;0,$B$10,0)</f>
        <v>2</v>
      </c>
      <c r="C17" s="29"/>
      <c r="D17" s="13"/>
      <c r="E17" s="59"/>
      <c r="F17" s="14"/>
      <c r="G17" s="14">
        <f t="shared" si="0"/>
        <v>0</v>
      </c>
      <c r="H17" s="15">
        <f t="shared" si="3"/>
        <v>0</v>
      </c>
      <c r="I17" s="15"/>
      <c r="J17" s="15"/>
    </row>
    <row r="18" spans="1:10" x14ac:dyDescent="0.25">
      <c r="A18" s="24"/>
      <c r="B18" s="66">
        <f t="shared" ref="B18" si="5">IF($B$11&gt;0,$B$11,0)</f>
        <v>3</v>
      </c>
      <c r="C18" s="29"/>
      <c r="D18" s="13"/>
      <c r="E18" s="59"/>
      <c r="F18" s="14"/>
      <c r="G18" s="14">
        <f t="shared" si="0"/>
        <v>0</v>
      </c>
      <c r="H18" s="15">
        <f t="shared" si="3"/>
        <v>0</v>
      </c>
      <c r="I18" s="15"/>
      <c r="J18" s="15"/>
    </row>
    <row r="19" spans="1:10" x14ac:dyDescent="0.25">
      <c r="A19" s="24"/>
      <c r="B19" s="66">
        <f t="shared" ref="B19" si="6">IF($B$12&gt;0,$B$12,0)</f>
        <v>4</v>
      </c>
      <c r="C19" s="29"/>
      <c r="D19" s="13"/>
      <c r="E19" s="59"/>
      <c r="F19" s="14"/>
      <c r="G19" s="14">
        <f t="shared" si="0"/>
        <v>0</v>
      </c>
      <c r="H19" s="15">
        <f t="shared" si="3"/>
        <v>0</v>
      </c>
      <c r="I19" s="15"/>
      <c r="J19" s="15"/>
    </row>
    <row r="20" spans="1:10" x14ac:dyDescent="0.25">
      <c r="A20" s="24"/>
      <c r="B20" s="66">
        <f>IF($B$13&gt;0,$B$13,0)</f>
        <v>5</v>
      </c>
      <c r="C20" s="29"/>
      <c r="D20" s="13"/>
      <c r="E20" s="59"/>
      <c r="F20" s="14"/>
      <c r="G20" s="14">
        <f t="shared" si="0"/>
        <v>0</v>
      </c>
      <c r="H20" s="15">
        <f t="shared" si="3"/>
        <v>0</v>
      </c>
      <c r="I20" s="15"/>
      <c r="J20" s="15"/>
    </row>
    <row r="21" spans="1:10" x14ac:dyDescent="0.25">
      <c r="A21" s="24"/>
      <c r="B21" s="66">
        <f t="shared" ref="B21" si="7">IF($B$14&gt;0,$B$14,0)</f>
        <v>6</v>
      </c>
      <c r="C21" s="29"/>
      <c r="D21" s="13"/>
      <c r="E21" s="59"/>
      <c r="F21" s="14"/>
      <c r="G21" s="14">
        <f t="shared" si="0"/>
        <v>0</v>
      </c>
      <c r="H21" s="15">
        <f t="shared" si="3"/>
        <v>0</v>
      </c>
      <c r="I21" s="15"/>
      <c r="J21" s="15"/>
    </row>
    <row r="22" spans="1:10" x14ac:dyDescent="0.25">
      <c r="A22" s="24"/>
      <c r="B22" s="67">
        <f>IF($B$15&gt;0,$B$15,0)</f>
        <v>7</v>
      </c>
      <c r="C22" s="29"/>
      <c r="D22" s="13">
        <f t="shared" ref="D22" si="8">SUM(C16:C22)</f>
        <v>0</v>
      </c>
      <c r="E22" s="59"/>
      <c r="F22" s="14"/>
      <c r="G22" s="14">
        <f t="shared" si="0"/>
        <v>0</v>
      </c>
      <c r="H22" s="15">
        <f t="shared" si="3"/>
        <v>0</v>
      </c>
      <c r="I22" s="15">
        <f t="shared" ref="I22" si="9">IF(D22&gt;$D$6,$I$6*(D22-$D$6),0)</f>
        <v>0</v>
      </c>
      <c r="J22" s="15">
        <f t="shared" ref="J22" si="10">IF(SUM(H16:H22)&gt;I22,SUM(H16:H22),I22)</f>
        <v>0</v>
      </c>
    </row>
    <row r="23" spans="1:10" x14ac:dyDescent="0.25">
      <c r="A23" s="24">
        <f>'[1]Grades TK-3'!A12</f>
        <v>43922</v>
      </c>
      <c r="B23" s="65">
        <f t="shared" si="2"/>
        <v>1</v>
      </c>
      <c r="C23" s="29"/>
      <c r="D23" s="13"/>
      <c r="E23" s="59"/>
      <c r="F23" s="14"/>
      <c r="G23" s="14">
        <f t="shared" si="0"/>
        <v>0</v>
      </c>
      <c r="H23" s="15">
        <f t="shared" si="3"/>
        <v>0</v>
      </c>
      <c r="I23" s="15"/>
      <c r="J23" s="15"/>
    </row>
    <row r="24" spans="1:10" x14ac:dyDescent="0.25">
      <c r="A24" s="24"/>
      <c r="B24" s="66">
        <f t="shared" ref="B24:B108" si="11">IF($B$10&gt;0,$B$10,0)</f>
        <v>2</v>
      </c>
      <c r="C24" s="29"/>
      <c r="D24" s="13"/>
      <c r="E24" s="59"/>
      <c r="F24" s="14"/>
      <c r="G24" s="14">
        <f t="shared" si="0"/>
        <v>0</v>
      </c>
      <c r="H24" s="15">
        <f t="shared" si="3"/>
        <v>0</v>
      </c>
      <c r="I24" s="15"/>
      <c r="J24" s="15"/>
    </row>
    <row r="25" spans="1:10" x14ac:dyDescent="0.25">
      <c r="A25" s="24"/>
      <c r="B25" s="66">
        <f t="shared" ref="B25:B109" si="12">IF($B$11&gt;0,$B$11,0)</f>
        <v>3</v>
      </c>
      <c r="C25" s="29"/>
      <c r="D25" s="13"/>
      <c r="E25" s="59"/>
      <c r="F25" s="14"/>
      <c r="G25" s="14">
        <f t="shared" si="0"/>
        <v>0</v>
      </c>
      <c r="H25" s="15">
        <f t="shared" si="3"/>
        <v>0</v>
      </c>
      <c r="I25" s="15"/>
      <c r="J25" s="15"/>
    </row>
    <row r="26" spans="1:10" x14ac:dyDescent="0.25">
      <c r="A26" s="24"/>
      <c r="B26" s="66">
        <f t="shared" ref="B26:B110" si="13">IF($B$12&gt;0,$B$12,0)</f>
        <v>4</v>
      </c>
      <c r="C26" s="29"/>
      <c r="D26" s="13"/>
      <c r="E26" s="59"/>
      <c r="F26" s="14"/>
      <c r="G26" s="14">
        <f t="shared" si="0"/>
        <v>0</v>
      </c>
      <c r="H26" s="15">
        <f t="shared" si="3"/>
        <v>0</v>
      </c>
      <c r="I26" s="15"/>
      <c r="J26" s="15"/>
    </row>
    <row r="27" spans="1:10" x14ac:dyDescent="0.25">
      <c r="A27" s="24"/>
      <c r="B27" s="66">
        <f t="shared" ref="B27" si="14">IF($B$13&gt;0,$B$13,0)</f>
        <v>5</v>
      </c>
      <c r="C27" s="29"/>
      <c r="D27" s="13"/>
      <c r="E27" s="59"/>
      <c r="F27" s="14"/>
      <c r="G27" s="14">
        <f t="shared" si="0"/>
        <v>0</v>
      </c>
      <c r="H27" s="15">
        <f t="shared" si="3"/>
        <v>0</v>
      </c>
      <c r="I27" s="15"/>
      <c r="J27" s="15"/>
    </row>
    <row r="28" spans="1:10" x14ac:dyDescent="0.25">
      <c r="A28" s="24"/>
      <c r="B28" s="66">
        <f t="shared" ref="B28:B112" si="15">IF($B$14&gt;0,$B$14,0)</f>
        <v>6</v>
      </c>
      <c r="C28" s="29"/>
      <c r="D28" s="13"/>
      <c r="E28" s="59"/>
      <c r="F28" s="14"/>
      <c r="G28" s="14">
        <f t="shared" si="0"/>
        <v>0</v>
      </c>
      <c r="H28" s="15">
        <f t="shared" si="3"/>
        <v>0</v>
      </c>
      <c r="I28" s="15"/>
      <c r="J28" s="15"/>
    </row>
    <row r="29" spans="1:10" x14ac:dyDescent="0.25">
      <c r="A29" s="24"/>
      <c r="B29" s="67">
        <f t="shared" ref="B29" si="16">IF($B$15&gt;0,$B$15,0)</f>
        <v>7</v>
      </c>
      <c r="C29" s="29"/>
      <c r="D29" s="13">
        <f t="shared" ref="D29" si="17">SUM(C23:C29)</f>
        <v>0</v>
      </c>
      <c r="E29" s="59"/>
      <c r="F29" s="14"/>
      <c r="G29" s="14">
        <f t="shared" si="0"/>
        <v>0</v>
      </c>
      <c r="H29" s="15">
        <f t="shared" si="3"/>
        <v>0</v>
      </c>
      <c r="I29" s="15">
        <f t="shared" ref="I29" si="18">IF(D29&gt;$D$6,$I$6*(D29-$D$6),0)</f>
        <v>0</v>
      </c>
      <c r="J29" s="15">
        <f t="shared" ref="J29" si="19">IF(SUM(H23:H29)&gt;I29,SUM(H23:H29),I29)</f>
        <v>0</v>
      </c>
    </row>
    <row r="30" spans="1:10" x14ac:dyDescent="0.25">
      <c r="A30" s="24">
        <f>'[1]Grades TK-3'!A13</f>
        <v>43923</v>
      </c>
      <c r="B30" s="65">
        <f t="shared" si="2"/>
        <v>1</v>
      </c>
      <c r="C30" s="29"/>
      <c r="D30" s="13"/>
      <c r="E30" s="59"/>
      <c r="F30" s="14"/>
      <c r="G30" s="14">
        <f t="shared" si="0"/>
        <v>0</v>
      </c>
      <c r="H30" s="15">
        <f t="shared" si="3"/>
        <v>0</v>
      </c>
      <c r="I30" s="15"/>
      <c r="J30" s="15"/>
    </row>
    <row r="31" spans="1:10" x14ac:dyDescent="0.25">
      <c r="A31" s="24"/>
      <c r="B31" s="66">
        <f t="shared" si="11"/>
        <v>2</v>
      </c>
      <c r="C31" s="29"/>
      <c r="D31" s="13"/>
      <c r="E31" s="59"/>
      <c r="F31" s="14"/>
      <c r="G31" s="14">
        <f t="shared" si="0"/>
        <v>0</v>
      </c>
      <c r="H31" s="15">
        <f t="shared" si="3"/>
        <v>0</v>
      </c>
      <c r="I31" s="15"/>
      <c r="J31" s="15"/>
    </row>
    <row r="32" spans="1:10" x14ac:dyDescent="0.25">
      <c r="A32" s="24"/>
      <c r="B32" s="66">
        <f t="shared" si="12"/>
        <v>3</v>
      </c>
      <c r="C32" s="29"/>
      <c r="D32" s="13"/>
      <c r="E32" s="59"/>
      <c r="F32" s="14"/>
      <c r="G32" s="14">
        <f t="shared" si="0"/>
        <v>0</v>
      </c>
      <c r="H32" s="15">
        <f t="shared" si="3"/>
        <v>0</v>
      </c>
      <c r="I32" s="15"/>
      <c r="J32" s="15"/>
    </row>
    <row r="33" spans="1:10" x14ac:dyDescent="0.25">
      <c r="A33" s="24"/>
      <c r="B33" s="66">
        <f t="shared" si="13"/>
        <v>4</v>
      </c>
      <c r="C33" s="29"/>
      <c r="D33" s="13"/>
      <c r="E33" s="59"/>
      <c r="F33" s="14"/>
      <c r="G33" s="14">
        <f t="shared" si="0"/>
        <v>0</v>
      </c>
      <c r="H33" s="15">
        <f t="shared" si="3"/>
        <v>0</v>
      </c>
      <c r="I33" s="15"/>
      <c r="J33" s="15"/>
    </row>
    <row r="34" spans="1:10" x14ac:dyDescent="0.25">
      <c r="A34" s="24"/>
      <c r="B34" s="66">
        <f t="shared" ref="B34" si="20">IF($B$13&gt;0,$B$13,0)</f>
        <v>5</v>
      </c>
      <c r="C34" s="29"/>
      <c r="D34" s="13"/>
      <c r="E34" s="59"/>
      <c r="F34" s="14"/>
      <c r="G34" s="14">
        <f t="shared" si="0"/>
        <v>0</v>
      </c>
      <c r="H34" s="15">
        <f t="shared" si="3"/>
        <v>0</v>
      </c>
      <c r="I34" s="15"/>
      <c r="J34" s="15"/>
    </row>
    <row r="35" spans="1:10" x14ac:dyDescent="0.25">
      <c r="A35" s="24"/>
      <c r="B35" s="66">
        <f t="shared" si="15"/>
        <v>6</v>
      </c>
      <c r="C35" s="29"/>
      <c r="D35" s="13"/>
      <c r="E35" s="59"/>
      <c r="F35" s="14"/>
      <c r="G35" s="14">
        <f t="shared" si="0"/>
        <v>0</v>
      </c>
      <c r="H35" s="15">
        <f t="shared" si="3"/>
        <v>0</v>
      </c>
      <c r="I35" s="15"/>
      <c r="J35" s="15"/>
    </row>
    <row r="36" spans="1:10" x14ac:dyDescent="0.25">
      <c r="A36" s="24"/>
      <c r="B36" s="67">
        <f t="shared" ref="B36" si="21">IF($B$15&gt;0,$B$15,0)</f>
        <v>7</v>
      </c>
      <c r="C36" s="29"/>
      <c r="D36" s="13">
        <f t="shared" ref="D36" si="22">SUM(C30:C36)</f>
        <v>0</v>
      </c>
      <c r="E36" s="59"/>
      <c r="F36" s="14"/>
      <c r="G36" s="14">
        <f t="shared" si="0"/>
        <v>0</v>
      </c>
      <c r="H36" s="15">
        <f t="shared" si="3"/>
        <v>0</v>
      </c>
      <c r="I36" s="15">
        <f t="shared" ref="I36" si="23">IF(D36&gt;$D$6,$I$6*(D36-$D$6),0)</f>
        <v>0</v>
      </c>
      <c r="J36" s="15">
        <f t="shared" ref="J36" si="24">IF(SUM(H30:H36)&gt;I36,SUM(H30:H36),I36)</f>
        <v>0</v>
      </c>
    </row>
    <row r="37" spans="1:10" x14ac:dyDescent="0.25">
      <c r="A37" s="24">
        <f>'[1]Grades TK-3'!A14</f>
        <v>43924</v>
      </c>
      <c r="B37" s="65">
        <f t="shared" si="2"/>
        <v>1</v>
      </c>
      <c r="C37" s="29"/>
      <c r="D37" s="13"/>
      <c r="E37" s="59"/>
      <c r="F37" s="14"/>
      <c r="G37" s="14">
        <f t="shared" si="0"/>
        <v>0</v>
      </c>
      <c r="H37" s="15">
        <f t="shared" si="3"/>
        <v>0</v>
      </c>
      <c r="I37" s="15"/>
      <c r="J37" s="15"/>
    </row>
    <row r="38" spans="1:10" x14ac:dyDescent="0.25">
      <c r="A38" s="24"/>
      <c r="B38" s="66">
        <f t="shared" si="11"/>
        <v>2</v>
      </c>
      <c r="C38" s="29"/>
      <c r="D38" s="13"/>
      <c r="E38" s="59"/>
      <c r="F38" s="14"/>
      <c r="G38" s="14">
        <f t="shared" si="0"/>
        <v>0</v>
      </c>
      <c r="H38" s="15">
        <f t="shared" si="3"/>
        <v>0</v>
      </c>
      <c r="I38" s="15"/>
      <c r="J38" s="15"/>
    </row>
    <row r="39" spans="1:10" x14ac:dyDescent="0.25">
      <c r="A39" s="24"/>
      <c r="B39" s="66">
        <f t="shared" si="12"/>
        <v>3</v>
      </c>
      <c r="C39" s="29"/>
      <c r="D39" s="13"/>
      <c r="E39" s="59"/>
      <c r="F39" s="14"/>
      <c r="G39" s="14">
        <f t="shared" si="0"/>
        <v>0</v>
      </c>
      <c r="H39" s="15">
        <f t="shared" si="3"/>
        <v>0</v>
      </c>
      <c r="I39" s="15"/>
      <c r="J39" s="15"/>
    </row>
    <row r="40" spans="1:10" x14ac:dyDescent="0.25">
      <c r="A40" s="24"/>
      <c r="B40" s="66">
        <f t="shared" si="13"/>
        <v>4</v>
      </c>
      <c r="C40" s="29"/>
      <c r="D40" s="13"/>
      <c r="E40" s="59"/>
      <c r="F40" s="14"/>
      <c r="G40" s="14">
        <f t="shared" si="0"/>
        <v>0</v>
      </c>
      <c r="H40" s="15">
        <f t="shared" si="3"/>
        <v>0</v>
      </c>
      <c r="I40" s="15"/>
      <c r="J40" s="15"/>
    </row>
    <row r="41" spans="1:10" x14ac:dyDescent="0.25">
      <c r="A41" s="24"/>
      <c r="B41" s="66">
        <f t="shared" ref="B41" si="25">IF($B$13&gt;0,$B$13,0)</f>
        <v>5</v>
      </c>
      <c r="C41" s="29"/>
      <c r="D41" s="13"/>
      <c r="E41" s="59"/>
      <c r="F41" s="14"/>
      <c r="G41" s="14">
        <f t="shared" si="0"/>
        <v>0</v>
      </c>
      <c r="H41" s="15">
        <f t="shared" si="3"/>
        <v>0</v>
      </c>
      <c r="I41" s="15"/>
      <c r="J41" s="15"/>
    </row>
    <row r="42" spans="1:10" x14ac:dyDescent="0.25">
      <c r="A42" s="24"/>
      <c r="B42" s="66">
        <f t="shared" si="15"/>
        <v>6</v>
      </c>
      <c r="C42" s="29"/>
      <c r="D42" s="13"/>
      <c r="E42" s="59"/>
      <c r="F42" s="14"/>
      <c r="G42" s="14">
        <f t="shared" si="0"/>
        <v>0</v>
      </c>
      <c r="H42" s="15">
        <f t="shared" si="3"/>
        <v>0</v>
      </c>
      <c r="I42" s="15"/>
      <c r="J42" s="15"/>
    </row>
    <row r="43" spans="1:10" x14ac:dyDescent="0.25">
      <c r="A43" s="24"/>
      <c r="B43" s="67">
        <f t="shared" ref="B43" si="26">IF($B$15&gt;0,$B$15,0)</f>
        <v>7</v>
      </c>
      <c r="C43" s="29"/>
      <c r="D43" s="13">
        <f t="shared" ref="D43" si="27">SUM(C37:C43)</f>
        <v>0</v>
      </c>
      <c r="E43" s="59"/>
      <c r="F43" s="14"/>
      <c r="G43" s="14">
        <f t="shared" si="0"/>
        <v>0</v>
      </c>
      <c r="H43" s="15">
        <f t="shared" si="3"/>
        <v>0</v>
      </c>
      <c r="I43" s="15">
        <f t="shared" ref="I43" si="28">IF(D43&gt;$D$6,$I$6*(D43-$D$6),0)</f>
        <v>0</v>
      </c>
      <c r="J43" s="15">
        <f t="shared" ref="J43" si="29">IF(SUM(H37:H43)&gt;I43,SUM(H37:H43),I43)</f>
        <v>0</v>
      </c>
    </row>
    <row r="44" spans="1:10" x14ac:dyDescent="0.25">
      <c r="A44" s="24">
        <f>'[1]Grades TK-3'!A15</f>
        <v>43927</v>
      </c>
      <c r="B44" s="65">
        <f t="shared" si="2"/>
        <v>1</v>
      </c>
      <c r="C44" s="29"/>
      <c r="D44" s="13"/>
      <c r="E44" s="59"/>
      <c r="F44" s="14"/>
      <c r="G44" s="14">
        <f t="shared" ref="G44:G107" si="30">IF(C44&gt;$C$6,(C44-$C$6)*$G$6,0)</f>
        <v>0</v>
      </c>
      <c r="H44" s="15">
        <f t="shared" ref="H44:H107" si="31">G44</f>
        <v>0</v>
      </c>
      <c r="I44" s="15"/>
      <c r="J44" s="15"/>
    </row>
    <row r="45" spans="1:10" x14ac:dyDescent="0.25">
      <c r="A45" s="24"/>
      <c r="B45" s="66">
        <f t="shared" si="11"/>
        <v>2</v>
      </c>
      <c r="C45" s="29"/>
      <c r="D45" s="13"/>
      <c r="E45" s="59"/>
      <c r="F45" s="14"/>
      <c r="G45" s="14">
        <f t="shared" si="30"/>
        <v>0</v>
      </c>
      <c r="H45" s="15">
        <f t="shared" si="31"/>
        <v>0</v>
      </c>
      <c r="I45" s="15"/>
      <c r="J45" s="15"/>
    </row>
    <row r="46" spans="1:10" x14ac:dyDescent="0.25">
      <c r="A46" s="24"/>
      <c r="B46" s="66">
        <f t="shared" si="12"/>
        <v>3</v>
      </c>
      <c r="C46" s="29"/>
      <c r="D46" s="13"/>
      <c r="E46" s="59"/>
      <c r="F46" s="14"/>
      <c r="G46" s="14">
        <f t="shared" si="30"/>
        <v>0</v>
      </c>
      <c r="H46" s="15">
        <f t="shared" si="31"/>
        <v>0</v>
      </c>
      <c r="I46" s="15"/>
      <c r="J46" s="15"/>
    </row>
    <row r="47" spans="1:10" x14ac:dyDescent="0.25">
      <c r="A47" s="24"/>
      <c r="B47" s="66">
        <f t="shared" si="13"/>
        <v>4</v>
      </c>
      <c r="C47" s="29"/>
      <c r="D47" s="13"/>
      <c r="E47" s="59"/>
      <c r="F47" s="14"/>
      <c r="G47" s="14">
        <f t="shared" si="30"/>
        <v>0</v>
      </c>
      <c r="H47" s="15">
        <f t="shared" si="31"/>
        <v>0</v>
      </c>
      <c r="I47" s="15"/>
      <c r="J47" s="15"/>
    </row>
    <row r="48" spans="1:10" x14ac:dyDescent="0.25">
      <c r="A48" s="24"/>
      <c r="B48" s="66">
        <f t="shared" ref="B48:B111" si="32">IF($B$13&gt;0,$B$13,0)</f>
        <v>5</v>
      </c>
      <c r="C48" s="29"/>
      <c r="D48" s="13"/>
      <c r="E48" s="59"/>
      <c r="F48" s="14"/>
      <c r="G48" s="14">
        <f t="shared" si="30"/>
        <v>0</v>
      </c>
      <c r="H48" s="15">
        <f t="shared" si="31"/>
        <v>0</v>
      </c>
      <c r="I48" s="15"/>
      <c r="J48" s="15"/>
    </row>
    <row r="49" spans="1:10" x14ac:dyDescent="0.25">
      <c r="A49" s="24"/>
      <c r="B49" s="66">
        <f t="shared" si="15"/>
        <v>6</v>
      </c>
      <c r="C49" s="29"/>
      <c r="D49" s="13"/>
      <c r="E49" s="59"/>
      <c r="F49" s="14"/>
      <c r="G49" s="14">
        <f t="shared" si="30"/>
        <v>0</v>
      </c>
      <c r="H49" s="15">
        <f t="shared" si="31"/>
        <v>0</v>
      </c>
      <c r="I49" s="15"/>
      <c r="J49" s="15"/>
    </row>
    <row r="50" spans="1:10" x14ac:dyDescent="0.25">
      <c r="A50" s="24"/>
      <c r="B50" s="67">
        <f t="shared" ref="B50:B113" si="33">IF($B$15&gt;0,$B$15,0)</f>
        <v>7</v>
      </c>
      <c r="C50" s="29"/>
      <c r="D50" s="13">
        <f t="shared" ref="D50" si="34">SUM(C44:C50)</f>
        <v>0</v>
      </c>
      <c r="E50" s="59"/>
      <c r="F50" s="14"/>
      <c r="G50" s="14">
        <f t="shared" si="30"/>
        <v>0</v>
      </c>
      <c r="H50" s="15">
        <f t="shared" si="31"/>
        <v>0</v>
      </c>
      <c r="I50" s="15">
        <f t="shared" ref="I50" si="35">IF(D50&gt;$D$6,$I$6*(D50-$D$6),0)</f>
        <v>0</v>
      </c>
      <c r="J50" s="15">
        <f t="shared" ref="J50" si="36">IF(SUM(H44:H50)&gt;I50,SUM(H44:H50),I50)</f>
        <v>0</v>
      </c>
    </row>
    <row r="51" spans="1:10" x14ac:dyDescent="0.25">
      <c r="A51" s="24">
        <f>'[1]Grades TK-3'!A16</f>
        <v>43928</v>
      </c>
      <c r="B51" s="65">
        <f t="shared" si="2"/>
        <v>1</v>
      </c>
      <c r="C51" s="29"/>
      <c r="D51" s="13"/>
      <c r="E51" s="59"/>
      <c r="F51" s="14"/>
      <c r="G51" s="14">
        <f t="shared" si="30"/>
        <v>0</v>
      </c>
      <c r="H51" s="15">
        <f t="shared" si="31"/>
        <v>0</v>
      </c>
      <c r="I51" s="15"/>
      <c r="J51" s="15"/>
    </row>
    <row r="52" spans="1:10" x14ac:dyDescent="0.25">
      <c r="A52" s="24"/>
      <c r="B52" s="66">
        <f t="shared" si="11"/>
        <v>2</v>
      </c>
      <c r="C52" s="29"/>
      <c r="D52" s="13"/>
      <c r="E52" s="59"/>
      <c r="F52" s="14"/>
      <c r="G52" s="14">
        <f t="shared" si="30"/>
        <v>0</v>
      </c>
      <c r="H52" s="15">
        <f t="shared" si="31"/>
        <v>0</v>
      </c>
      <c r="I52" s="15"/>
      <c r="J52" s="15"/>
    </row>
    <row r="53" spans="1:10" x14ac:dyDescent="0.25">
      <c r="A53" s="24"/>
      <c r="B53" s="66">
        <f t="shared" si="12"/>
        <v>3</v>
      </c>
      <c r="C53" s="29"/>
      <c r="D53" s="13"/>
      <c r="E53" s="59"/>
      <c r="F53" s="14"/>
      <c r="G53" s="14">
        <f t="shared" si="30"/>
        <v>0</v>
      </c>
      <c r="H53" s="15">
        <f t="shared" si="31"/>
        <v>0</v>
      </c>
      <c r="I53" s="15"/>
      <c r="J53" s="15"/>
    </row>
    <row r="54" spans="1:10" x14ac:dyDescent="0.25">
      <c r="A54" s="24"/>
      <c r="B54" s="66">
        <f t="shared" si="13"/>
        <v>4</v>
      </c>
      <c r="C54" s="29"/>
      <c r="D54" s="13"/>
      <c r="E54" s="59"/>
      <c r="F54" s="14"/>
      <c r="G54" s="14">
        <f t="shared" si="30"/>
        <v>0</v>
      </c>
      <c r="H54" s="15">
        <f t="shared" si="31"/>
        <v>0</v>
      </c>
      <c r="I54" s="15"/>
      <c r="J54" s="15"/>
    </row>
    <row r="55" spans="1:10" x14ac:dyDescent="0.25">
      <c r="A55" s="24"/>
      <c r="B55" s="66">
        <f t="shared" si="32"/>
        <v>5</v>
      </c>
      <c r="C55" s="29"/>
      <c r="D55" s="13"/>
      <c r="E55" s="59"/>
      <c r="F55" s="14"/>
      <c r="G55" s="14">
        <f t="shared" si="30"/>
        <v>0</v>
      </c>
      <c r="H55" s="15">
        <f t="shared" si="31"/>
        <v>0</v>
      </c>
      <c r="I55" s="15"/>
      <c r="J55" s="15"/>
    </row>
    <row r="56" spans="1:10" x14ac:dyDescent="0.25">
      <c r="A56" s="24"/>
      <c r="B56" s="66">
        <f t="shared" si="15"/>
        <v>6</v>
      </c>
      <c r="C56" s="29"/>
      <c r="D56" s="13"/>
      <c r="E56" s="59"/>
      <c r="F56" s="14"/>
      <c r="G56" s="14">
        <f t="shared" si="30"/>
        <v>0</v>
      </c>
      <c r="H56" s="15">
        <f t="shared" si="31"/>
        <v>0</v>
      </c>
      <c r="I56" s="15"/>
      <c r="J56" s="15"/>
    </row>
    <row r="57" spans="1:10" x14ac:dyDescent="0.25">
      <c r="A57" s="24"/>
      <c r="B57" s="67">
        <f t="shared" si="33"/>
        <v>7</v>
      </c>
      <c r="C57" s="29"/>
      <c r="D57" s="13">
        <f t="shared" ref="D57" si="37">SUM(C51:C57)</f>
        <v>0</v>
      </c>
      <c r="E57" s="59"/>
      <c r="F57" s="14"/>
      <c r="G57" s="14">
        <f t="shared" si="30"/>
        <v>0</v>
      </c>
      <c r="H57" s="15">
        <f t="shared" si="31"/>
        <v>0</v>
      </c>
      <c r="I57" s="15">
        <f t="shared" ref="I57" si="38">IF(D57&gt;$D$6,$I$6*(D57-$D$6),0)</f>
        <v>0</v>
      </c>
      <c r="J57" s="15">
        <f t="shared" ref="J57" si="39">IF(SUM(H51:H57)&gt;I57,SUM(H51:H57),I57)</f>
        <v>0</v>
      </c>
    </row>
    <row r="58" spans="1:10" x14ac:dyDescent="0.25">
      <c r="A58" s="24">
        <f>'[1]Grades TK-3'!A17</f>
        <v>43929</v>
      </c>
      <c r="B58" s="65">
        <f t="shared" si="2"/>
        <v>1</v>
      </c>
      <c r="C58" s="29"/>
      <c r="D58" s="13"/>
      <c r="E58" s="59"/>
      <c r="F58" s="14"/>
      <c r="G58" s="14">
        <f t="shared" si="30"/>
        <v>0</v>
      </c>
      <c r="H58" s="15">
        <f t="shared" si="31"/>
        <v>0</v>
      </c>
      <c r="I58" s="15"/>
      <c r="J58" s="15"/>
    </row>
    <row r="59" spans="1:10" x14ac:dyDescent="0.25">
      <c r="A59" s="24"/>
      <c r="B59" s="66">
        <f t="shared" si="11"/>
        <v>2</v>
      </c>
      <c r="C59" s="29"/>
      <c r="D59" s="13"/>
      <c r="E59" s="59"/>
      <c r="F59" s="14"/>
      <c r="G59" s="14">
        <f t="shared" si="30"/>
        <v>0</v>
      </c>
      <c r="H59" s="15">
        <f t="shared" si="31"/>
        <v>0</v>
      </c>
      <c r="I59" s="15"/>
      <c r="J59" s="15"/>
    </row>
    <row r="60" spans="1:10" x14ac:dyDescent="0.25">
      <c r="A60" s="24"/>
      <c r="B60" s="66">
        <f t="shared" si="12"/>
        <v>3</v>
      </c>
      <c r="C60" s="29"/>
      <c r="D60" s="13"/>
      <c r="E60" s="59"/>
      <c r="F60" s="14"/>
      <c r="G60" s="14">
        <f t="shared" si="30"/>
        <v>0</v>
      </c>
      <c r="H60" s="15">
        <f t="shared" si="31"/>
        <v>0</v>
      </c>
      <c r="I60" s="15"/>
      <c r="J60" s="15"/>
    </row>
    <row r="61" spans="1:10" x14ac:dyDescent="0.25">
      <c r="A61" s="24"/>
      <c r="B61" s="66">
        <f t="shared" si="13"/>
        <v>4</v>
      </c>
      <c r="C61" s="29"/>
      <c r="D61" s="13"/>
      <c r="E61" s="59"/>
      <c r="F61" s="14"/>
      <c r="G61" s="14">
        <f t="shared" si="30"/>
        <v>0</v>
      </c>
      <c r="H61" s="15">
        <f t="shared" si="31"/>
        <v>0</v>
      </c>
      <c r="I61" s="15"/>
      <c r="J61" s="15"/>
    </row>
    <row r="62" spans="1:10" x14ac:dyDescent="0.25">
      <c r="A62" s="24"/>
      <c r="B62" s="66">
        <f t="shared" si="32"/>
        <v>5</v>
      </c>
      <c r="C62" s="29"/>
      <c r="D62" s="13"/>
      <c r="E62" s="59"/>
      <c r="F62" s="14"/>
      <c r="G62" s="14">
        <f t="shared" si="30"/>
        <v>0</v>
      </c>
      <c r="H62" s="15">
        <f t="shared" si="31"/>
        <v>0</v>
      </c>
      <c r="I62" s="15"/>
      <c r="J62" s="15"/>
    </row>
    <row r="63" spans="1:10" x14ac:dyDescent="0.25">
      <c r="A63" s="24"/>
      <c r="B63" s="66">
        <f t="shared" si="15"/>
        <v>6</v>
      </c>
      <c r="C63" s="29"/>
      <c r="D63" s="13"/>
      <c r="E63" s="59"/>
      <c r="F63" s="14"/>
      <c r="G63" s="14">
        <f t="shared" si="30"/>
        <v>0</v>
      </c>
      <c r="H63" s="15">
        <f t="shared" si="31"/>
        <v>0</v>
      </c>
      <c r="I63" s="15"/>
      <c r="J63" s="15"/>
    </row>
    <row r="64" spans="1:10" x14ac:dyDescent="0.25">
      <c r="A64" s="24"/>
      <c r="B64" s="67">
        <f t="shared" si="33"/>
        <v>7</v>
      </c>
      <c r="C64" s="29"/>
      <c r="D64" s="13">
        <f t="shared" ref="D64" si="40">SUM(C58:C64)</f>
        <v>0</v>
      </c>
      <c r="E64" s="59"/>
      <c r="F64" s="14"/>
      <c r="G64" s="14">
        <f t="shared" si="30"/>
        <v>0</v>
      </c>
      <c r="H64" s="15">
        <f t="shared" si="31"/>
        <v>0</v>
      </c>
      <c r="I64" s="15">
        <f t="shared" ref="I64" si="41">IF(D64&gt;$D$6,$I$6*(D64-$D$6),0)</f>
        <v>0</v>
      </c>
      <c r="J64" s="15">
        <f t="shared" ref="J64" si="42">IF(SUM(H58:H64)&gt;I64,SUM(H58:H64),I64)</f>
        <v>0</v>
      </c>
    </row>
    <row r="65" spans="1:10" x14ac:dyDescent="0.25">
      <c r="A65" s="24">
        <f>'[1]Grades TK-3'!A18</f>
        <v>43930</v>
      </c>
      <c r="B65" s="65">
        <f t="shared" si="2"/>
        <v>1</v>
      </c>
      <c r="C65" s="29"/>
      <c r="D65" s="13"/>
      <c r="E65" s="59"/>
      <c r="F65" s="14"/>
      <c r="G65" s="14">
        <f t="shared" si="30"/>
        <v>0</v>
      </c>
      <c r="H65" s="15">
        <f t="shared" si="31"/>
        <v>0</v>
      </c>
      <c r="I65" s="15"/>
      <c r="J65" s="15"/>
    </row>
    <row r="66" spans="1:10" x14ac:dyDescent="0.25">
      <c r="A66" s="24"/>
      <c r="B66" s="66">
        <f t="shared" si="11"/>
        <v>2</v>
      </c>
      <c r="C66" s="29"/>
      <c r="D66" s="13"/>
      <c r="E66" s="59"/>
      <c r="F66" s="14"/>
      <c r="G66" s="14">
        <f t="shared" si="30"/>
        <v>0</v>
      </c>
      <c r="H66" s="15">
        <f t="shared" si="31"/>
        <v>0</v>
      </c>
      <c r="I66" s="15"/>
      <c r="J66" s="15"/>
    </row>
    <row r="67" spans="1:10" x14ac:dyDescent="0.25">
      <c r="A67" s="24"/>
      <c r="B67" s="66">
        <f t="shared" si="12"/>
        <v>3</v>
      </c>
      <c r="C67" s="29"/>
      <c r="D67" s="13"/>
      <c r="E67" s="59"/>
      <c r="F67" s="14"/>
      <c r="G67" s="14">
        <f t="shared" si="30"/>
        <v>0</v>
      </c>
      <c r="H67" s="15">
        <f t="shared" si="31"/>
        <v>0</v>
      </c>
      <c r="I67" s="15"/>
      <c r="J67" s="15"/>
    </row>
    <row r="68" spans="1:10" x14ac:dyDescent="0.25">
      <c r="A68" s="24"/>
      <c r="B68" s="66">
        <f t="shared" si="13"/>
        <v>4</v>
      </c>
      <c r="C68" s="29"/>
      <c r="D68" s="13"/>
      <c r="E68" s="59"/>
      <c r="F68" s="14"/>
      <c r="G68" s="14">
        <f t="shared" si="30"/>
        <v>0</v>
      </c>
      <c r="H68" s="15">
        <f t="shared" si="31"/>
        <v>0</v>
      </c>
      <c r="I68" s="15"/>
      <c r="J68" s="15"/>
    </row>
    <row r="69" spans="1:10" x14ac:dyDescent="0.25">
      <c r="A69" s="24"/>
      <c r="B69" s="66">
        <f t="shared" si="32"/>
        <v>5</v>
      </c>
      <c r="C69" s="29"/>
      <c r="D69" s="13"/>
      <c r="E69" s="59"/>
      <c r="F69" s="14"/>
      <c r="G69" s="14">
        <f t="shared" si="30"/>
        <v>0</v>
      </c>
      <c r="H69" s="15">
        <f t="shared" si="31"/>
        <v>0</v>
      </c>
      <c r="I69" s="15"/>
      <c r="J69" s="15"/>
    </row>
    <row r="70" spans="1:10" x14ac:dyDescent="0.25">
      <c r="A70" s="24"/>
      <c r="B70" s="66">
        <f t="shared" si="15"/>
        <v>6</v>
      </c>
      <c r="C70" s="29"/>
      <c r="D70" s="13"/>
      <c r="E70" s="59"/>
      <c r="F70" s="14"/>
      <c r="G70" s="14">
        <f t="shared" si="30"/>
        <v>0</v>
      </c>
      <c r="H70" s="15">
        <f t="shared" si="31"/>
        <v>0</v>
      </c>
      <c r="I70" s="15"/>
      <c r="J70" s="15"/>
    </row>
    <row r="71" spans="1:10" x14ac:dyDescent="0.25">
      <c r="A71" s="24"/>
      <c r="B71" s="67">
        <f t="shared" si="33"/>
        <v>7</v>
      </c>
      <c r="C71" s="29"/>
      <c r="D71" s="13">
        <f t="shared" ref="D71" si="43">SUM(C65:C71)</f>
        <v>0</v>
      </c>
      <c r="E71" s="59"/>
      <c r="F71" s="14"/>
      <c r="G71" s="14">
        <f t="shared" si="30"/>
        <v>0</v>
      </c>
      <c r="H71" s="15">
        <f t="shared" si="31"/>
        <v>0</v>
      </c>
      <c r="I71" s="15">
        <f t="shared" ref="I71" si="44">IF(D71&gt;$D$6,$I$6*(D71-$D$6),0)</f>
        <v>0</v>
      </c>
      <c r="J71" s="15">
        <f t="shared" ref="J71" si="45">IF(SUM(H65:H71)&gt;I71,SUM(H65:H71),I71)</f>
        <v>0</v>
      </c>
    </row>
    <row r="72" spans="1:10" x14ac:dyDescent="0.25">
      <c r="A72" s="24">
        <f>'[1]Grades TK-3'!A19</f>
        <v>43931</v>
      </c>
      <c r="B72" s="65">
        <f t="shared" si="2"/>
        <v>1</v>
      </c>
      <c r="C72" s="29"/>
      <c r="D72" s="13"/>
      <c r="E72" s="59"/>
      <c r="F72" s="14"/>
      <c r="G72" s="14">
        <f t="shared" si="30"/>
        <v>0</v>
      </c>
      <c r="H72" s="15">
        <f t="shared" si="31"/>
        <v>0</v>
      </c>
      <c r="I72" s="15"/>
      <c r="J72" s="15"/>
    </row>
    <row r="73" spans="1:10" x14ac:dyDescent="0.25">
      <c r="A73" s="24"/>
      <c r="B73" s="66">
        <f t="shared" si="11"/>
        <v>2</v>
      </c>
      <c r="C73" s="29"/>
      <c r="D73" s="13"/>
      <c r="E73" s="59"/>
      <c r="F73" s="14"/>
      <c r="G73" s="14">
        <f t="shared" si="30"/>
        <v>0</v>
      </c>
      <c r="H73" s="15">
        <f t="shared" si="31"/>
        <v>0</v>
      </c>
      <c r="I73" s="15"/>
      <c r="J73" s="15"/>
    </row>
    <row r="74" spans="1:10" x14ac:dyDescent="0.25">
      <c r="A74" s="24"/>
      <c r="B74" s="66">
        <f t="shared" si="12"/>
        <v>3</v>
      </c>
      <c r="C74" s="29"/>
      <c r="D74" s="13"/>
      <c r="E74" s="59"/>
      <c r="F74" s="14"/>
      <c r="G74" s="14">
        <f t="shared" si="30"/>
        <v>0</v>
      </c>
      <c r="H74" s="15">
        <f t="shared" si="31"/>
        <v>0</v>
      </c>
      <c r="I74" s="15"/>
      <c r="J74" s="15"/>
    </row>
    <row r="75" spans="1:10" x14ac:dyDescent="0.25">
      <c r="A75" s="24"/>
      <c r="B75" s="66">
        <f t="shared" si="13"/>
        <v>4</v>
      </c>
      <c r="C75" s="29"/>
      <c r="D75" s="13"/>
      <c r="E75" s="59"/>
      <c r="F75" s="14"/>
      <c r="G75" s="14">
        <f t="shared" si="30"/>
        <v>0</v>
      </c>
      <c r="H75" s="15">
        <f t="shared" si="31"/>
        <v>0</v>
      </c>
      <c r="I75" s="15"/>
      <c r="J75" s="15"/>
    </row>
    <row r="76" spans="1:10" x14ac:dyDescent="0.25">
      <c r="A76" s="24"/>
      <c r="B76" s="66">
        <f t="shared" si="32"/>
        <v>5</v>
      </c>
      <c r="C76" s="29"/>
      <c r="D76" s="13"/>
      <c r="E76" s="59"/>
      <c r="F76" s="14"/>
      <c r="G76" s="14">
        <f t="shared" si="30"/>
        <v>0</v>
      </c>
      <c r="H76" s="15">
        <f t="shared" si="31"/>
        <v>0</v>
      </c>
      <c r="I76" s="15"/>
      <c r="J76" s="15"/>
    </row>
    <row r="77" spans="1:10" x14ac:dyDescent="0.25">
      <c r="A77" s="24"/>
      <c r="B77" s="66">
        <f t="shared" si="15"/>
        <v>6</v>
      </c>
      <c r="C77" s="29"/>
      <c r="D77" s="13"/>
      <c r="E77" s="59"/>
      <c r="F77" s="14"/>
      <c r="G77" s="14">
        <f t="shared" si="30"/>
        <v>0</v>
      </c>
      <c r="H77" s="15">
        <f t="shared" si="31"/>
        <v>0</v>
      </c>
      <c r="I77" s="15"/>
      <c r="J77" s="15"/>
    </row>
    <row r="78" spans="1:10" x14ac:dyDescent="0.25">
      <c r="A78" s="24"/>
      <c r="B78" s="67">
        <f t="shared" si="33"/>
        <v>7</v>
      </c>
      <c r="C78" s="29"/>
      <c r="D78" s="13">
        <f t="shared" ref="D78" si="46">SUM(C72:C78)</f>
        <v>0</v>
      </c>
      <c r="E78" s="59"/>
      <c r="F78" s="14"/>
      <c r="G78" s="14">
        <f t="shared" si="30"/>
        <v>0</v>
      </c>
      <c r="H78" s="15">
        <f t="shared" si="31"/>
        <v>0</v>
      </c>
      <c r="I78" s="15">
        <f t="shared" ref="I78" si="47">IF(D78&gt;$D$6,$I$6*(D78-$D$6),0)</f>
        <v>0</v>
      </c>
      <c r="J78" s="15">
        <f t="shared" ref="J78" si="48">IF(SUM(H72:H78)&gt;I78,SUM(H72:H78),I78)</f>
        <v>0</v>
      </c>
    </row>
    <row r="79" spans="1:10" x14ac:dyDescent="0.25">
      <c r="A79" s="24">
        <f>'[1]Grades TK-3'!A20</f>
        <v>43941</v>
      </c>
      <c r="B79" s="65">
        <f t="shared" si="2"/>
        <v>1</v>
      </c>
      <c r="C79" s="29"/>
      <c r="D79" s="13"/>
      <c r="E79" s="59"/>
      <c r="F79" s="14"/>
      <c r="G79" s="14">
        <f t="shared" si="30"/>
        <v>0</v>
      </c>
      <c r="H79" s="15">
        <f t="shared" si="31"/>
        <v>0</v>
      </c>
      <c r="I79" s="15"/>
      <c r="J79" s="15"/>
    </row>
    <row r="80" spans="1:10" x14ac:dyDescent="0.25">
      <c r="A80" s="24"/>
      <c r="B80" s="66">
        <f t="shared" si="11"/>
        <v>2</v>
      </c>
      <c r="C80" s="29"/>
      <c r="D80" s="13"/>
      <c r="E80" s="59"/>
      <c r="F80" s="14"/>
      <c r="G80" s="14">
        <f t="shared" si="30"/>
        <v>0</v>
      </c>
      <c r="H80" s="15">
        <f t="shared" si="31"/>
        <v>0</v>
      </c>
      <c r="I80" s="15"/>
      <c r="J80" s="15"/>
    </row>
    <row r="81" spans="1:10" x14ac:dyDescent="0.25">
      <c r="A81" s="24"/>
      <c r="B81" s="66">
        <f t="shared" si="12"/>
        <v>3</v>
      </c>
      <c r="C81" s="29"/>
      <c r="D81" s="13"/>
      <c r="E81" s="59"/>
      <c r="F81" s="14"/>
      <c r="G81" s="14">
        <f t="shared" si="30"/>
        <v>0</v>
      </c>
      <c r="H81" s="15">
        <f t="shared" si="31"/>
        <v>0</v>
      </c>
      <c r="I81" s="15"/>
      <c r="J81" s="15"/>
    </row>
    <row r="82" spans="1:10" x14ac:dyDescent="0.25">
      <c r="A82" s="24"/>
      <c r="B82" s="66">
        <f t="shared" si="13"/>
        <v>4</v>
      </c>
      <c r="C82" s="29"/>
      <c r="D82" s="13"/>
      <c r="E82" s="59"/>
      <c r="F82" s="14"/>
      <c r="G82" s="14">
        <f t="shared" si="30"/>
        <v>0</v>
      </c>
      <c r="H82" s="15">
        <f t="shared" si="31"/>
        <v>0</v>
      </c>
      <c r="I82" s="15"/>
      <c r="J82" s="15"/>
    </row>
    <row r="83" spans="1:10" x14ac:dyDescent="0.25">
      <c r="A83" s="24"/>
      <c r="B83" s="66">
        <f t="shared" si="32"/>
        <v>5</v>
      </c>
      <c r="C83" s="29"/>
      <c r="D83" s="13"/>
      <c r="E83" s="59"/>
      <c r="F83" s="14"/>
      <c r="G83" s="14">
        <f t="shared" si="30"/>
        <v>0</v>
      </c>
      <c r="H83" s="15">
        <f t="shared" si="31"/>
        <v>0</v>
      </c>
      <c r="I83" s="15"/>
      <c r="J83" s="15"/>
    </row>
    <row r="84" spans="1:10" x14ac:dyDescent="0.25">
      <c r="A84" s="24"/>
      <c r="B84" s="66">
        <f t="shared" si="15"/>
        <v>6</v>
      </c>
      <c r="C84" s="29"/>
      <c r="D84" s="13"/>
      <c r="E84" s="59"/>
      <c r="F84" s="14"/>
      <c r="G84" s="14">
        <f t="shared" si="30"/>
        <v>0</v>
      </c>
      <c r="H84" s="15">
        <f t="shared" si="31"/>
        <v>0</v>
      </c>
      <c r="I84" s="15"/>
      <c r="J84" s="15"/>
    </row>
    <row r="85" spans="1:10" x14ac:dyDescent="0.25">
      <c r="A85" s="24"/>
      <c r="B85" s="67">
        <f t="shared" si="33"/>
        <v>7</v>
      </c>
      <c r="C85" s="29"/>
      <c r="D85" s="13">
        <f t="shared" ref="D85" si="49">SUM(C79:C85)</f>
        <v>0</v>
      </c>
      <c r="E85" s="59"/>
      <c r="F85" s="14"/>
      <c r="G85" s="14">
        <f t="shared" si="30"/>
        <v>0</v>
      </c>
      <c r="H85" s="15">
        <f t="shared" si="31"/>
        <v>0</v>
      </c>
      <c r="I85" s="15">
        <f t="shared" ref="I85" si="50">IF(D85&gt;$D$6,$I$6*(D85-$D$6),0)</f>
        <v>0</v>
      </c>
      <c r="J85" s="15">
        <f t="shared" ref="J85" si="51">IF(SUM(H79:H85)&gt;I85,SUM(H79:H85),I85)</f>
        <v>0</v>
      </c>
    </row>
    <row r="86" spans="1:10" x14ac:dyDescent="0.25">
      <c r="A86" s="24">
        <f>'[1]Grades TK-3'!A21</f>
        <v>43942</v>
      </c>
      <c r="B86" s="65">
        <f t="shared" si="2"/>
        <v>1</v>
      </c>
      <c r="C86" s="29"/>
      <c r="D86" s="13"/>
      <c r="E86" s="59"/>
      <c r="F86" s="14"/>
      <c r="G86" s="14">
        <f t="shared" si="30"/>
        <v>0</v>
      </c>
      <c r="H86" s="15">
        <f t="shared" si="31"/>
        <v>0</v>
      </c>
      <c r="I86" s="15"/>
      <c r="J86" s="15"/>
    </row>
    <row r="87" spans="1:10" x14ac:dyDescent="0.25">
      <c r="A87" s="24"/>
      <c r="B87" s="66">
        <f t="shared" si="11"/>
        <v>2</v>
      </c>
      <c r="C87" s="29"/>
      <c r="D87" s="13"/>
      <c r="E87" s="59"/>
      <c r="F87" s="14"/>
      <c r="G87" s="14">
        <f t="shared" si="30"/>
        <v>0</v>
      </c>
      <c r="H87" s="15">
        <f t="shared" si="31"/>
        <v>0</v>
      </c>
      <c r="I87" s="15"/>
      <c r="J87" s="15"/>
    </row>
    <row r="88" spans="1:10" x14ac:dyDescent="0.25">
      <c r="A88" s="24"/>
      <c r="B88" s="66">
        <f t="shared" si="12"/>
        <v>3</v>
      </c>
      <c r="C88" s="29"/>
      <c r="D88" s="13"/>
      <c r="E88" s="59"/>
      <c r="F88" s="14"/>
      <c r="G88" s="14">
        <f t="shared" si="30"/>
        <v>0</v>
      </c>
      <c r="H88" s="15">
        <f t="shared" si="31"/>
        <v>0</v>
      </c>
      <c r="I88" s="15"/>
      <c r="J88" s="15"/>
    </row>
    <row r="89" spans="1:10" x14ac:dyDescent="0.25">
      <c r="A89" s="24"/>
      <c r="B89" s="66">
        <f t="shared" si="13"/>
        <v>4</v>
      </c>
      <c r="C89" s="29"/>
      <c r="D89" s="13"/>
      <c r="E89" s="59"/>
      <c r="F89" s="14"/>
      <c r="G89" s="14">
        <f t="shared" si="30"/>
        <v>0</v>
      </c>
      <c r="H89" s="15">
        <f t="shared" si="31"/>
        <v>0</v>
      </c>
      <c r="I89" s="15"/>
      <c r="J89" s="15"/>
    </row>
    <row r="90" spans="1:10" x14ac:dyDescent="0.25">
      <c r="A90" s="24"/>
      <c r="B90" s="66">
        <f t="shared" si="32"/>
        <v>5</v>
      </c>
      <c r="C90" s="29"/>
      <c r="D90" s="13"/>
      <c r="E90" s="59"/>
      <c r="F90" s="14"/>
      <c r="G90" s="14">
        <f t="shared" si="30"/>
        <v>0</v>
      </c>
      <c r="H90" s="15">
        <f t="shared" si="31"/>
        <v>0</v>
      </c>
      <c r="I90" s="15"/>
      <c r="J90" s="15"/>
    </row>
    <row r="91" spans="1:10" x14ac:dyDescent="0.25">
      <c r="A91" s="24"/>
      <c r="B91" s="66">
        <f t="shared" si="15"/>
        <v>6</v>
      </c>
      <c r="C91" s="29"/>
      <c r="D91" s="13"/>
      <c r="E91" s="59"/>
      <c r="F91" s="14"/>
      <c r="G91" s="14">
        <f t="shared" si="30"/>
        <v>0</v>
      </c>
      <c r="H91" s="15">
        <f t="shared" si="31"/>
        <v>0</v>
      </c>
      <c r="I91" s="15"/>
      <c r="J91" s="15"/>
    </row>
    <row r="92" spans="1:10" x14ac:dyDescent="0.25">
      <c r="A92" s="24"/>
      <c r="B92" s="67">
        <f t="shared" si="33"/>
        <v>7</v>
      </c>
      <c r="C92" s="29"/>
      <c r="D92" s="13">
        <f t="shared" ref="D92" si="52">SUM(C86:C92)</f>
        <v>0</v>
      </c>
      <c r="E92" s="59"/>
      <c r="F92" s="14"/>
      <c r="G92" s="14">
        <f t="shared" si="30"/>
        <v>0</v>
      </c>
      <c r="H92" s="15">
        <f t="shared" si="31"/>
        <v>0</v>
      </c>
      <c r="I92" s="15">
        <f t="shared" ref="I92" si="53">IF(D92&gt;$D$6,$I$6*(D92-$D$6),0)</f>
        <v>0</v>
      </c>
      <c r="J92" s="15">
        <f t="shared" ref="J92" si="54">IF(SUM(H86:H92)&gt;I92,SUM(H86:H92),I92)</f>
        <v>0</v>
      </c>
    </row>
    <row r="93" spans="1:10" x14ac:dyDescent="0.25">
      <c r="A93" s="24">
        <f>'[1]Grades TK-3'!A22</f>
        <v>43943</v>
      </c>
      <c r="B93" s="65">
        <f t="shared" si="2"/>
        <v>1</v>
      </c>
      <c r="C93" s="29"/>
      <c r="D93" s="13"/>
      <c r="E93" s="59"/>
      <c r="F93" s="14"/>
      <c r="G93" s="14">
        <f t="shared" si="30"/>
        <v>0</v>
      </c>
      <c r="H93" s="15">
        <f t="shared" si="31"/>
        <v>0</v>
      </c>
      <c r="I93" s="15"/>
      <c r="J93" s="15"/>
    </row>
    <row r="94" spans="1:10" x14ac:dyDescent="0.25">
      <c r="A94" s="24"/>
      <c r="B94" s="66">
        <f t="shared" si="11"/>
        <v>2</v>
      </c>
      <c r="C94" s="29"/>
      <c r="D94" s="13"/>
      <c r="E94" s="59"/>
      <c r="F94" s="14"/>
      <c r="G94" s="14">
        <f t="shared" si="30"/>
        <v>0</v>
      </c>
      <c r="H94" s="15">
        <f t="shared" si="31"/>
        <v>0</v>
      </c>
      <c r="I94" s="15"/>
      <c r="J94" s="15"/>
    </row>
    <row r="95" spans="1:10" x14ac:dyDescent="0.25">
      <c r="A95" s="24"/>
      <c r="B95" s="66">
        <f t="shared" si="12"/>
        <v>3</v>
      </c>
      <c r="C95" s="29"/>
      <c r="D95" s="13"/>
      <c r="E95" s="59"/>
      <c r="F95" s="14"/>
      <c r="G95" s="14">
        <f t="shared" si="30"/>
        <v>0</v>
      </c>
      <c r="H95" s="15">
        <f t="shared" si="31"/>
        <v>0</v>
      </c>
      <c r="I95" s="15"/>
      <c r="J95" s="15"/>
    </row>
    <row r="96" spans="1:10" x14ac:dyDescent="0.25">
      <c r="A96" s="24"/>
      <c r="B96" s="66">
        <f t="shared" si="13"/>
        <v>4</v>
      </c>
      <c r="C96" s="29"/>
      <c r="D96" s="13"/>
      <c r="E96" s="59"/>
      <c r="F96" s="14"/>
      <c r="G96" s="14">
        <f t="shared" si="30"/>
        <v>0</v>
      </c>
      <c r="H96" s="15">
        <f t="shared" si="31"/>
        <v>0</v>
      </c>
      <c r="I96" s="15"/>
      <c r="J96" s="15"/>
    </row>
    <row r="97" spans="1:10" x14ac:dyDescent="0.25">
      <c r="A97" s="24"/>
      <c r="B97" s="66">
        <f t="shared" si="32"/>
        <v>5</v>
      </c>
      <c r="C97" s="29"/>
      <c r="D97" s="13"/>
      <c r="E97" s="59"/>
      <c r="F97" s="14"/>
      <c r="G97" s="14">
        <f t="shared" si="30"/>
        <v>0</v>
      </c>
      <c r="H97" s="15">
        <f t="shared" si="31"/>
        <v>0</v>
      </c>
      <c r="I97" s="15"/>
      <c r="J97" s="15"/>
    </row>
    <row r="98" spans="1:10" x14ac:dyDescent="0.25">
      <c r="A98" s="24"/>
      <c r="B98" s="66">
        <f t="shared" si="15"/>
        <v>6</v>
      </c>
      <c r="C98" s="29"/>
      <c r="D98" s="13"/>
      <c r="E98" s="59"/>
      <c r="F98" s="14"/>
      <c r="G98" s="14">
        <f t="shared" si="30"/>
        <v>0</v>
      </c>
      <c r="H98" s="15">
        <f t="shared" si="31"/>
        <v>0</v>
      </c>
      <c r="I98" s="15"/>
      <c r="J98" s="15"/>
    </row>
    <row r="99" spans="1:10" x14ac:dyDescent="0.25">
      <c r="A99" s="24"/>
      <c r="B99" s="67">
        <f t="shared" si="33"/>
        <v>7</v>
      </c>
      <c r="C99" s="29"/>
      <c r="D99" s="13">
        <f t="shared" ref="D99" si="55">SUM(C93:C99)</f>
        <v>0</v>
      </c>
      <c r="E99" s="59"/>
      <c r="F99" s="14"/>
      <c r="G99" s="14">
        <f t="shared" si="30"/>
        <v>0</v>
      </c>
      <c r="H99" s="15">
        <f t="shared" si="31"/>
        <v>0</v>
      </c>
      <c r="I99" s="15">
        <f t="shared" ref="I99" si="56">IF(D99&gt;$D$6,$I$6*(D99-$D$6),0)</f>
        <v>0</v>
      </c>
      <c r="J99" s="15">
        <f t="shared" ref="J99" si="57">IF(SUM(H93:H99)&gt;I99,SUM(H93:H99),I99)</f>
        <v>0</v>
      </c>
    </row>
    <row r="100" spans="1:10" x14ac:dyDescent="0.25">
      <c r="A100" s="24">
        <f>'[1]Grades TK-3'!A23</f>
        <v>43944</v>
      </c>
      <c r="B100" s="65">
        <f t="shared" si="2"/>
        <v>1</v>
      </c>
      <c r="C100" s="29"/>
      <c r="D100" s="13"/>
      <c r="E100" s="59"/>
      <c r="F100" s="14"/>
      <c r="G100" s="14">
        <f t="shared" si="30"/>
        <v>0</v>
      </c>
      <c r="H100" s="15">
        <f t="shared" si="31"/>
        <v>0</v>
      </c>
      <c r="I100" s="15"/>
      <c r="J100" s="15"/>
    </row>
    <row r="101" spans="1:10" x14ac:dyDescent="0.25">
      <c r="A101" s="24"/>
      <c r="B101" s="66">
        <f t="shared" si="11"/>
        <v>2</v>
      </c>
      <c r="C101" s="29"/>
      <c r="D101" s="13"/>
      <c r="E101" s="59"/>
      <c r="F101" s="14"/>
      <c r="G101" s="14">
        <f t="shared" si="30"/>
        <v>0</v>
      </c>
      <c r="H101" s="15">
        <f t="shared" si="31"/>
        <v>0</v>
      </c>
      <c r="I101" s="15"/>
      <c r="J101" s="15"/>
    </row>
    <row r="102" spans="1:10" x14ac:dyDescent="0.25">
      <c r="A102" s="24"/>
      <c r="B102" s="66">
        <f t="shared" si="12"/>
        <v>3</v>
      </c>
      <c r="C102" s="29"/>
      <c r="D102" s="13"/>
      <c r="E102" s="59"/>
      <c r="F102" s="14"/>
      <c r="G102" s="14">
        <f t="shared" si="30"/>
        <v>0</v>
      </c>
      <c r="H102" s="15">
        <f t="shared" si="31"/>
        <v>0</v>
      </c>
      <c r="I102" s="15"/>
      <c r="J102" s="15"/>
    </row>
    <row r="103" spans="1:10" x14ac:dyDescent="0.25">
      <c r="A103" s="24"/>
      <c r="B103" s="66">
        <f t="shared" si="13"/>
        <v>4</v>
      </c>
      <c r="C103" s="29"/>
      <c r="D103" s="13"/>
      <c r="E103" s="59"/>
      <c r="F103" s="14"/>
      <c r="G103" s="14">
        <f t="shared" si="30"/>
        <v>0</v>
      </c>
      <c r="H103" s="15">
        <f t="shared" si="31"/>
        <v>0</v>
      </c>
      <c r="I103" s="15"/>
      <c r="J103" s="15"/>
    </row>
    <row r="104" spans="1:10" x14ac:dyDescent="0.25">
      <c r="A104" s="24"/>
      <c r="B104" s="66">
        <f t="shared" si="32"/>
        <v>5</v>
      </c>
      <c r="C104" s="29"/>
      <c r="D104" s="13"/>
      <c r="E104" s="59"/>
      <c r="F104" s="14"/>
      <c r="G104" s="14">
        <f t="shared" si="30"/>
        <v>0</v>
      </c>
      <c r="H104" s="15">
        <f t="shared" si="31"/>
        <v>0</v>
      </c>
      <c r="I104" s="15"/>
      <c r="J104" s="15"/>
    </row>
    <row r="105" spans="1:10" x14ac:dyDescent="0.25">
      <c r="A105" s="24"/>
      <c r="B105" s="66">
        <f t="shared" si="15"/>
        <v>6</v>
      </c>
      <c r="C105" s="29"/>
      <c r="D105" s="13"/>
      <c r="E105" s="59"/>
      <c r="F105" s="14"/>
      <c r="G105" s="14">
        <f t="shared" si="30"/>
        <v>0</v>
      </c>
      <c r="H105" s="15">
        <f t="shared" si="31"/>
        <v>0</v>
      </c>
      <c r="I105" s="15"/>
      <c r="J105" s="15"/>
    </row>
    <row r="106" spans="1:10" x14ac:dyDescent="0.25">
      <c r="A106" s="24"/>
      <c r="B106" s="67">
        <f t="shared" si="33"/>
        <v>7</v>
      </c>
      <c r="C106" s="29"/>
      <c r="D106" s="13">
        <f t="shared" ref="D106" si="58">SUM(C100:C106)</f>
        <v>0</v>
      </c>
      <c r="E106" s="59"/>
      <c r="F106" s="14"/>
      <c r="G106" s="14">
        <f t="shared" si="30"/>
        <v>0</v>
      </c>
      <c r="H106" s="15">
        <f t="shared" si="31"/>
        <v>0</v>
      </c>
      <c r="I106" s="15">
        <f t="shared" ref="I106" si="59">IF(D106&gt;$D$6,$I$6*(D106-$D$6),0)</f>
        <v>0</v>
      </c>
      <c r="J106" s="15">
        <f t="shared" ref="J106" si="60">IF(SUM(H100:H106)&gt;I106,SUM(H100:H106),I106)</f>
        <v>0</v>
      </c>
    </row>
    <row r="107" spans="1:10" x14ac:dyDescent="0.25">
      <c r="A107" s="24">
        <f>'[1]Grades TK-3'!A24</f>
        <v>43945</v>
      </c>
      <c r="B107" s="65">
        <f t="shared" si="2"/>
        <v>1</v>
      </c>
      <c r="C107" s="29"/>
      <c r="D107" s="13"/>
      <c r="E107" s="59"/>
      <c r="F107" s="14"/>
      <c r="G107" s="14">
        <f t="shared" si="30"/>
        <v>0</v>
      </c>
      <c r="H107" s="15">
        <f t="shared" si="31"/>
        <v>0</v>
      </c>
      <c r="I107" s="15"/>
      <c r="J107" s="15"/>
    </row>
    <row r="108" spans="1:10" x14ac:dyDescent="0.25">
      <c r="A108" s="24"/>
      <c r="B108" s="66">
        <f t="shared" si="11"/>
        <v>2</v>
      </c>
      <c r="C108" s="29"/>
      <c r="D108" s="13"/>
      <c r="E108" s="59"/>
      <c r="F108" s="14"/>
      <c r="G108" s="14">
        <f t="shared" ref="G108:G113" si="61">IF(C108&gt;$C$6,(C108-$C$6)*$G$6,0)</f>
        <v>0</v>
      </c>
      <c r="H108" s="15">
        <f t="shared" ref="H108:H113" si="62">G108</f>
        <v>0</v>
      </c>
      <c r="I108" s="15"/>
      <c r="J108" s="15"/>
    </row>
    <row r="109" spans="1:10" x14ac:dyDescent="0.25">
      <c r="A109" s="24"/>
      <c r="B109" s="66">
        <f t="shared" si="12"/>
        <v>3</v>
      </c>
      <c r="C109" s="29"/>
      <c r="D109" s="13"/>
      <c r="E109" s="59"/>
      <c r="F109" s="14"/>
      <c r="G109" s="14">
        <f t="shared" si="61"/>
        <v>0</v>
      </c>
      <c r="H109" s="15">
        <f t="shared" si="62"/>
        <v>0</v>
      </c>
      <c r="I109" s="15"/>
      <c r="J109" s="15"/>
    </row>
    <row r="110" spans="1:10" x14ac:dyDescent="0.25">
      <c r="A110" s="24"/>
      <c r="B110" s="66">
        <f t="shared" si="13"/>
        <v>4</v>
      </c>
      <c r="C110" s="29"/>
      <c r="D110" s="13"/>
      <c r="E110" s="59"/>
      <c r="F110" s="14"/>
      <c r="G110" s="14">
        <f t="shared" si="61"/>
        <v>0</v>
      </c>
      <c r="H110" s="15">
        <f t="shared" si="62"/>
        <v>0</v>
      </c>
      <c r="I110" s="15"/>
      <c r="J110" s="15"/>
    </row>
    <row r="111" spans="1:10" x14ac:dyDescent="0.25">
      <c r="A111" s="24"/>
      <c r="B111" s="66">
        <f t="shared" si="32"/>
        <v>5</v>
      </c>
      <c r="C111" s="29"/>
      <c r="D111" s="13"/>
      <c r="E111" s="59"/>
      <c r="F111" s="14"/>
      <c r="G111" s="14">
        <f t="shared" si="61"/>
        <v>0</v>
      </c>
      <c r="H111" s="15">
        <f t="shared" si="62"/>
        <v>0</v>
      </c>
      <c r="I111" s="15"/>
      <c r="J111" s="15"/>
    </row>
    <row r="112" spans="1:10" x14ac:dyDescent="0.25">
      <c r="A112" s="24"/>
      <c r="B112" s="66">
        <f t="shared" si="15"/>
        <v>6</v>
      </c>
      <c r="C112" s="29"/>
      <c r="D112" s="13"/>
      <c r="E112" s="59"/>
      <c r="F112" s="14"/>
      <c r="G112" s="14">
        <f t="shared" si="61"/>
        <v>0</v>
      </c>
      <c r="H112" s="15">
        <f t="shared" si="62"/>
        <v>0</v>
      </c>
      <c r="I112" s="15"/>
      <c r="J112" s="15"/>
    </row>
    <row r="113" spans="1:10" x14ac:dyDescent="0.25">
      <c r="A113" s="24"/>
      <c r="B113" s="67">
        <f t="shared" si="33"/>
        <v>7</v>
      </c>
      <c r="C113" s="29"/>
      <c r="D113" s="13">
        <f t="shared" ref="D113" si="63">SUM(C107:C113)</f>
        <v>0</v>
      </c>
      <c r="E113" s="59"/>
      <c r="F113" s="14"/>
      <c r="G113" s="14">
        <f t="shared" si="61"/>
        <v>0</v>
      </c>
      <c r="H113" s="15">
        <f t="shared" si="62"/>
        <v>0</v>
      </c>
      <c r="I113" s="15">
        <f t="shared" ref="I113" si="64">IF(D113&gt;$D$6,$I$6*(D113-$D$6),0)</f>
        <v>0</v>
      </c>
      <c r="J113" s="15">
        <f t="shared" ref="J113" si="65">IF(SUM(H107:H113)&gt;I113,SUM(H107:H113),I113)</f>
        <v>0</v>
      </c>
    </row>
    <row r="114" spans="1:10" ht="18.75" x14ac:dyDescent="0.3">
      <c r="A114" s="18" t="s">
        <v>1</v>
      </c>
      <c r="B114" s="64"/>
      <c r="C114" s="19"/>
      <c r="D114" s="20"/>
      <c r="E114" s="20"/>
      <c r="F114" s="31"/>
      <c r="G114" s="21"/>
      <c r="H114" s="22"/>
      <c r="I114" s="22"/>
      <c r="J114" s="23">
        <f>SUM(J9:J113)</f>
        <v>0</v>
      </c>
    </row>
    <row r="115" spans="1:10" x14ac:dyDescent="0.25">
      <c r="A115" s="1" t="str">
        <f>'[1]Grades TK-3'!A26</f>
        <v>Subtotal - March</v>
      </c>
      <c r="B115" s="1"/>
      <c r="C115" s="1"/>
      <c r="D115" s="1"/>
      <c r="E115" s="1"/>
      <c r="F115" s="1"/>
      <c r="G115" s="1"/>
      <c r="H115" s="1"/>
      <c r="I115" s="1"/>
      <c r="J115" s="15">
        <f>SUM(J9:J22)</f>
        <v>0</v>
      </c>
    </row>
    <row r="116" spans="1:10" x14ac:dyDescent="0.25">
      <c r="A116" s="1" t="str">
        <f>'[1]Grades TK-3'!A27</f>
        <v xml:space="preserve">Subtotal - April </v>
      </c>
      <c r="B116" s="1"/>
      <c r="C116" s="1"/>
      <c r="D116" s="1"/>
      <c r="E116" s="1"/>
      <c r="F116" s="1"/>
      <c r="G116" s="1"/>
      <c r="H116" s="1"/>
      <c r="I116" s="1"/>
      <c r="J116" s="15">
        <f>SUM(J23:J113)</f>
        <v>0</v>
      </c>
    </row>
    <row r="117" spans="1:10" ht="15.75" thickBot="1" x14ac:dyDescent="0.3">
      <c r="A117" s="55" t="s">
        <v>18</v>
      </c>
      <c r="B117" s="55"/>
      <c r="C117" s="55"/>
      <c r="D117" s="55"/>
      <c r="E117" s="55"/>
      <c r="F117" s="55"/>
      <c r="G117" s="55"/>
      <c r="H117" s="55"/>
      <c r="I117" s="55"/>
      <c r="J117" s="60">
        <f>J116+J115</f>
        <v>0</v>
      </c>
    </row>
    <row r="118" spans="1:10" ht="8.1" customHeight="1" thickTop="1" x14ac:dyDescent="0.25">
      <c r="A118" s="16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56" t="s">
        <v>14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8.1" customHeight="1" x14ac:dyDescent="0.25">
      <c r="A120" s="16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57" t="s">
        <v>16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58" t="s">
        <v>17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9.9499999999999993" customHeight="1" x14ac:dyDescent="0.25">
      <c r="A123" s="33"/>
      <c r="B123" s="33"/>
      <c r="D123" s="33"/>
      <c r="E123" s="33"/>
    </row>
    <row r="124" spans="1:10" x14ac:dyDescent="0.25">
      <c r="C124" s="36"/>
      <c r="E124" s="32"/>
    </row>
    <row r="125" spans="1:10" x14ac:dyDescent="0.25">
      <c r="A125" s="42" t="s">
        <v>10</v>
      </c>
      <c r="B125" s="43"/>
      <c r="C125" s="44"/>
      <c r="D125" s="44"/>
      <c r="E125" s="32"/>
      <c r="G125" s="45" t="s">
        <v>0</v>
      </c>
      <c r="H125" s="45"/>
    </row>
    <row r="126" spans="1:10" ht="9.9499999999999993" customHeight="1" x14ac:dyDescent="0.25">
      <c r="A126" s="33"/>
      <c r="B126" s="33"/>
      <c r="D126" s="33"/>
      <c r="E126" s="32"/>
    </row>
    <row r="127" spans="1:10" x14ac:dyDescent="0.25">
      <c r="A127" s="46"/>
      <c r="B127" s="47"/>
      <c r="C127" s="48"/>
      <c r="D127" s="49"/>
      <c r="E127" s="32"/>
    </row>
    <row r="128" spans="1:10" ht="17.25" x14ac:dyDescent="0.25">
      <c r="A128" s="42" t="s">
        <v>22</v>
      </c>
      <c r="B128" s="61"/>
      <c r="C128" s="61"/>
      <c r="D128" s="50"/>
      <c r="E128" s="32"/>
      <c r="G128" s="45" t="s">
        <v>0</v>
      </c>
      <c r="H128" s="45"/>
    </row>
    <row r="129" spans="1:8" x14ac:dyDescent="0.25">
      <c r="A129" s="51"/>
      <c r="B129" s="52"/>
      <c r="C129" s="53"/>
      <c r="D129" s="53"/>
      <c r="E129" s="32"/>
      <c r="G129" s="32"/>
      <c r="H129" s="32"/>
    </row>
    <row r="130" spans="1:8" ht="9.9499999999999993" customHeight="1" x14ac:dyDescent="0.25">
      <c r="A130" s="33"/>
      <c r="B130" s="33"/>
      <c r="D130" s="33"/>
      <c r="E130" s="33"/>
    </row>
    <row r="131" spans="1:8" x14ac:dyDescent="0.25">
      <c r="A131" s="33" t="s">
        <v>15</v>
      </c>
      <c r="B131" s="33"/>
      <c r="D131" s="33"/>
      <c r="E131" s="33"/>
    </row>
    <row r="132" spans="1:8" ht="18.75" x14ac:dyDescent="0.3">
      <c r="A132" s="68" t="s">
        <v>21</v>
      </c>
      <c r="B132" s="68"/>
      <c r="C132" s="68"/>
      <c r="D132" s="68"/>
      <c r="E132" s="68"/>
      <c r="F132" s="54"/>
      <c r="G132" s="54"/>
    </row>
  </sheetData>
  <sheetProtection algorithmName="SHA-512" hashValue="Rq+bs0EVZBaDJaVlA12ZQqdofNyvnNT+dLukVNdAIFH24A0BF9nyahuoOY7Iq3AsPmAFeFU4KFMnmB8Ar3u2mw==" saltValue="PKpg9kzKgNIkK/nk1lVPhw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2019-07-19T17:56:05Z</dcterms:modified>
</cp:coreProperties>
</file>