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December\"/>
    </mc:Choice>
  </mc:AlternateContent>
  <bookViews>
    <workbookView xWindow="0" yWindow="0" windowWidth="25200" windowHeight="11880"/>
  </bookViews>
  <sheets>
    <sheet name="Grades 9-12 DHS" sheetId="1" r:id="rId1"/>
  </sheets>
  <externalReferences>
    <externalReference r:id="rId2"/>
  </externalReferences>
  <definedNames>
    <definedName name="_xlnm.Print_Titles" localSheetId="0">'Grades 9-12 DHS'!$1:$8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A108" i="1"/>
  <c r="I106" i="1"/>
  <c r="H106" i="1"/>
  <c r="G106" i="1"/>
  <c r="D106" i="1"/>
  <c r="B106" i="1"/>
  <c r="H105" i="1"/>
  <c r="G105" i="1"/>
  <c r="B105" i="1"/>
  <c r="G104" i="1"/>
  <c r="H104" i="1" s="1"/>
  <c r="B104" i="1"/>
  <c r="G103" i="1"/>
  <c r="H103" i="1" s="1"/>
  <c r="B103" i="1"/>
  <c r="G102" i="1"/>
  <c r="H102" i="1" s="1"/>
  <c r="B102" i="1"/>
  <c r="H101" i="1"/>
  <c r="G101" i="1"/>
  <c r="B101" i="1"/>
  <c r="G100" i="1"/>
  <c r="H100" i="1" s="1"/>
  <c r="B100" i="1"/>
  <c r="A100" i="1"/>
  <c r="I99" i="1"/>
  <c r="J99" i="1" s="1"/>
  <c r="H99" i="1"/>
  <c r="G99" i="1"/>
  <c r="D99" i="1"/>
  <c r="B99" i="1"/>
  <c r="G98" i="1"/>
  <c r="H98" i="1" s="1"/>
  <c r="B98" i="1"/>
  <c r="H97" i="1"/>
  <c r="G97" i="1"/>
  <c r="B97" i="1"/>
  <c r="G96" i="1"/>
  <c r="H96" i="1" s="1"/>
  <c r="B96" i="1"/>
  <c r="G95" i="1"/>
  <c r="H95" i="1" s="1"/>
  <c r="B95" i="1"/>
  <c r="H94" i="1"/>
  <c r="G94" i="1"/>
  <c r="B94" i="1"/>
  <c r="H93" i="1"/>
  <c r="G93" i="1"/>
  <c r="B93" i="1"/>
  <c r="A93" i="1"/>
  <c r="G92" i="1"/>
  <c r="H92" i="1" s="1"/>
  <c r="D92" i="1"/>
  <c r="I92" i="1" s="1"/>
  <c r="B92" i="1"/>
  <c r="G91" i="1"/>
  <c r="H91" i="1" s="1"/>
  <c r="B91" i="1"/>
  <c r="G90" i="1"/>
  <c r="H90" i="1" s="1"/>
  <c r="B90" i="1"/>
  <c r="H89" i="1"/>
  <c r="G89" i="1"/>
  <c r="B89" i="1"/>
  <c r="G88" i="1"/>
  <c r="H88" i="1" s="1"/>
  <c r="B88" i="1"/>
  <c r="G87" i="1"/>
  <c r="H87" i="1" s="1"/>
  <c r="B87" i="1"/>
  <c r="G86" i="1"/>
  <c r="H86" i="1" s="1"/>
  <c r="B86" i="1"/>
  <c r="A86" i="1"/>
  <c r="G85" i="1"/>
  <c r="H85" i="1" s="1"/>
  <c r="D85" i="1"/>
  <c r="I85" i="1" s="1"/>
  <c r="B85" i="1"/>
  <c r="G84" i="1"/>
  <c r="H84" i="1" s="1"/>
  <c r="B84" i="1"/>
  <c r="G83" i="1"/>
  <c r="H83" i="1" s="1"/>
  <c r="B83" i="1"/>
  <c r="G82" i="1"/>
  <c r="H82" i="1" s="1"/>
  <c r="B82" i="1"/>
  <c r="H81" i="1"/>
  <c r="G81" i="1"/>
  <c r="B81" i="1"/>
  <c r="G80" i="1"/>
  <c r="H80" i="1" s="1"/>
  <c r="B80" i="1"/>
  <c r="G79" i="1"/>
  <c r="H79" i="1" s="1"/>
  <c r="B79" i="1"/>
  <c r="A79" i="1"/>
  <c r="I78" i="1"/>
  <c r="J78" i="1" s="1"/>
  <c r="H78" i="1"/>
  <c r="G78" i="1"/>
  <c r="D78" i="1"/>
  <c r="B78" i="1"/>
  <c r="H77" i="1"/>
  <c r="G77" i="1"/>
  <c r="B77" i="1"/>
  <c r="H76" i="1"/>
  <c r="G76" i="1"/>
  <c r="B76" i="1"/>
  <c r="G75" i="1"/>
  <c r="H75" i="1" s="1"/>
  <c r="B75" i="1"/>
  <c r="H74" i="1"/>
  <c r="G74" i="1"/>
  <c r="B74" i="1"/>
  <c r="H73" i="1"/>
  <c r="G73" i="1"/>
  <c r="B73" i="1"/>
  <c r="G72" i="1"/>
  <c r="H72" i="1" s="1"/>
  <c r="B72" i="1"/>
  <c r="A72" i="1"/>
  <c r="G71" i="1"/>
  <c r="H71" i="1" s="1"/>
  <c r="D71" i="1"/>
  <c r="I71" i="1" s="1"/>
  <c r="B71" i="1"/>
  <c r="H70" i="1"/>
  <c r="G70" i="1"/>
  <c r="B70" i="1"/>
  <c r="H69" i="1"/>
  <c r="G69" i="1"/>
  <c r="B69" i="1"/>
  <c r="G68" i="1"/>
  <c r="H68" i="1" s="1"/>
  <c r="B68" i="1"/>
  <c r="G67" i="1"/>
  <c r="H67" i="1" s="1"/>
  <c r="B67" i="1"/>
  <c r="G66" i="1"/>
  <c r="H66" i="1" s="1"/>
  <c r="B66" i="1"/>
  <c r="H65" i="1"/>
  <c r="G65" i="1"/>
  <c r="B65" i="1"/>
  <c r="A65" i="1"/>
  <c r="G64" i="1"/>
  <c r="H64" i="1" s="1"/>
  <c r="D64" i="1"/>
  <c r="I64" i="1" s="1"/>
  <c r="J64" i="1" s="1"/>
  <c r="B64" i="1"/>
  <c r="G63" i="1"/>
  <c r="H63" i="1" s="1"/>
  <c r="B63" i="1"/>
  <c r="G62" i="1"/>
  <c r="H62" i="1" s="1"/>
  <c r="B62" i="1"/>
  <c r="H61" i="1"/>
  <c r="G61" i="1"/>
  <c r="B61" i="1"/>
  <c r="H60" i="1"/>
  <c r="G60" i="1"/>
  <c r="B60" i="1"/>
  <c r="G59" i="1"/>
  <c r="H59" i="1" s="1"/>
  <c r="B59" i="1"/>
  <c r="H58" i="1"/>
  <c r="G58" i="1"/>
  <c r="B58" i="1"/>
  <c r="A58" i="1"/>
  <c r="G57" i="1"/>
  <c r="H57" i="1" s="1"/>
  <c r="D57" i="1"/>
  <c r="I57" i="1" s="1"/>
  <c r="B57" i="1"/>
  <c r="H56" i="1"/>
  <c r="G56" i="1"/>
  <c r="B56" i="1"/>
  <c r="G55" i="1"/>
  <c r="H55" i="1" s="1"/>
  <c r="B55" i="1"/>
  <c r="H54" i="1"/>
  <c r="G54" i="1"/>
  <c r="B54" i="1"/>
  <c r="H53" i="1"/>
  <c r="G53" i="1"/>
  <c r="B53" i="1"/>
  <c r="G52" i="1"/>
  <c r="H52" i="1" s="1"/>
  <c r="B52" i="1"/>
  <c r="G51" i="1"/>
  <c r="H51" i="1" s="1"/>
  <c r="B51" i="1"/>
  <c r="A51" i="1"/>
  <c r="I50" i="1"/>
  <c r="H50" i="1"/>
  <c r="G50" i="1"/>
  <c r="D50" i="1"/>
  <c r="B50" i="1"/>
  <c r="H49" i="1"/>
  <c r="G49" i="1"/>
  <c r="B49" i="1"/>
  <c r="G48" i="1"/>
  <c r="H48" i="1" s="1"/>
  <c r="B48" i="1"/>
  <c r="G47" i="1"/>
  <c r="H47" i="1" s="1"/>
  <c r="B47" i="1"/>
  <c r="G46" i="1"/>
  <c r="H46" i="1" s="1"/>
  <c r="B46" i="1"/>
  <c r="H45" i="1"/>
  <c r="G45" i="1"/>
  <c r="B45" i="1"/>
  <c r="H44" i="1"/>
  <c r="G44" i="1"/>
  <c r="B44" i="1"/>
  <c r="A44" i="1"/>
  <c r="I43" i="1"/>
  <c r="H43" i="1"/>
  <c r="G43" i="1"/>
  <c r="D43" i="1"/>
  <c r="B43" i="1"/>
  <c r="G42" i="1"/>
  <c r="H42" i="1" s="1"/>
  <c r="B42" i="1"/>
  <c r="H41" i="1"/>
  <c r="G41" i="1"/>
  <c r="B41" i="1"/>
  <c r="H40" i="1"/>
  <c r="G40" i="1"/>
  <c r="B40" i="1"/>
  <c r="G39" i="1"/>
  <c r="H39" i="1" s="1"/>
  <c r="B39" i="1"/>
  <c r="H38" i="1"/>
  <c r="G38" i="1"/>
  <c r="B38" i="1"/>
  <c r="H37" i="1"/>
  <c r="G37" i="1"/>
  <c r="B37" i="1"/>
  <c r="A37" i="1"/>
  <c r="G36" i="1"/>
  <c r="H36" i="1" s="1"/>
  <c r="D36" i="1"/>
  <c r="I36" i="1" s="1"/>
  <c r="B36" i="1"/>
  <c r="G35" i="1"/>
  <c r="H35" i="1" s="1"/>
  <c r="B35" i="1"/>
  <c r="H34" i="1"/>
  <c r="G34" i="1"/>
  <c r="B34" i="1"/>
  <c r="H33" i="1"/>
  <c r="G33" i="1"/>
  <c r="B33" i="1"/>
  <c r="G32" i="1"/>
  <c r="H32" i="1" s="1"/>
  <c r="B32" i="1"/>
  <c r="G31" i="1"/>
  <c r="H31" i="1" s="1"/>
  <c r="B31" i="1"/>
  <c r="H30" i="1"/>
  <c r="G30" i="1"/>
  <c r="B30" i="1"/>
  <c r="A30" i="1"/>
  <c r="H29" i="1"/>
  <c r="G29" i="1"/>
  <c r="D29" i="1"/>
  <c r="I29" i="1" s="1"/>
  <c r="B29" i="1"/>
  <c r="G28" i="1"/>
  <c r="H28" i="1" s="1"/>
  <c r="B28" i="1"/>
  <c r="G27" i="1"/>
  <c r="H27" i="1" s="1"/>
  <c r="B27" i="1"/>
  <c r="H26" i="1"/>
  <c r="G26" i="1"/>
  <c r="B26" i="1"/>
  <c r="H25" i="1"/>
  <c r="G25" i="1"/>
  <c r="B25" i="1"/>
  <c r="H24" i="1"/>
  <c r="G24" i="1"/>
  <c r="B24" i="1"/>
  <c r="G23" i="1"/>
  <c r="H23" i="1" s="1"/>
  <c r="B23" i="1"/>
  <c r="A23" i="1"/>
  <c r="I22" i="1"/>
  <c r="J22" i="1" s="1"/>
  <c r="H22" i="1"/>
  <c r="G22" i="1"/>
  <c r="D22" i="1"/>
  <c r="B22" i="1"/>
  <c r="H21" i="1"/>
  <c r="G21" i="1"/>
  <c r="B21" i="1"/>
  <c r="H20" i="1"/>
  <c r="G20" i="1"/>
  <c r="B20" i="1"/>
  <c r="G19" i="1"/>
  <c r="H19" i="1" s="1"/>
  <c r="B19" i="1"/>
  <c r="H18" i="1"/>
  <c r="G18" i="1"/>
  <c r="B18" i="1"/>
  <c r="H17" i="1"/>
  <c r="G17" i="1"/>
  <c r="B17" i="1"/>
  <c r="G16" i="1"/>
  <c r="H16" i="1" s="1"/>
  <c r="B16" i="1"/>
  <c r="A16" i="1"/>
  <c r="H15" i="1"/>
  <c r="G15" i="1"/>
  <c r="D15" i="1"/>
  <c r="I15" i="1" s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A9" i="1"/>
  <c r="A2" i="1"/>
  <c r="J85" i="1" l="1"/>
  <c r="J15" i="1"/>
  <c r="J71" i="1"/>
  <c r="J92" i="1"/>
  <c r="J50" i="1"/>
  <c r="J57" i="1"/>
  <c r="J106" i="1"/>
  <c r="J29" i="1"/>
  <c r="J43" i="1"/>
  <c r="J36" i="1"/>
  <c r="J109" i="1" l="1"/>
  <c r="J110" i="1" s="1"/>
  <c r="J107" i="1"/>
</calcChain>
</file>

<file path=xl/sharedStrings.xml><?xml version="1.0" encoding="utf-8"?>
<sst xmlns="http://schemas.openxmlformats.org/spreadsheetml/2006/main" count="27" uniqueCount="24">
  <si>
    <t>2019-20 CLASS SIZE OVERAGE CLAIM SHEET: DISCOVERY HIGH SCHOOL</t>
  </si>
  <si>
    <t>NAME:</t>
  </si>
  <si>
    <t>Last Name, First Name</t>
  </si>
  <si>
    <t>Emp. ID #</t>
  </si>
  <si>
    <t>DISTRICT SIZE GOAL</t>
  </si>
  <si>
    <t>26 or More</t>
  </si>
  <si>
    <t>Based on # of Periods (Overages begin at 155 for seven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</si>
  <si>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</si>
  <si>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</si>
  <si>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</si>
  <si>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</si>
  <si>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</si>
  <si>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</si>
  <si>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</si>
  <si>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</si>
  <si>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</si>
  <si>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</si>
  <si>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</si>
  <si>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</si>
  <si>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</si>
  <si>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</si>
  <si>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</si>
  <si>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</si>
  <si>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01-0000-0-1103-________-3200-1000-000-108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</si>
</sst>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2nd - December 19th</v>
          </cell>
        </row>
        <row r="10">
          <cell r="A10">
            <v>43801</v>
          </cell>
        </row>
        <row r="11">
          <cell r="A11">
            <v>43802</v>
          </cell>
        </row>
        <row r="12">
          <cell r="A12">
            <v>43803</v>
          </cell>
        </row>
        <row r="13">
          <cell r="A13">
            <v>43804</v>
          </cell>
        </row>
        <row r="14">
          <cell r="A14">
            <v>43805</v>
          </cell>
        </row>
        <row r="15">
          <cell r="A15">
            <v>43808</v>
          </cell>
        </row>
        <row r="16">
          <cell r="A16">
            <v>43809</v>
          </cell>
        </row>
        <row r="17">
          <cell r="A17">
            <v>43810</v>
          </cell>
        </row>
        <row r="18">
          <cell r="A18">
            <v>43811</v>
          </cell>
        </row>
        <row r="19">
          <cell r="A19">
            <v>43812</v>
          </cell>
        </row>
        <row r="20">
          <cell r="A20">
            <v>43815</v>
          </cell>
        </row>
        <row r="21">
          <cell r="A21">
            <v>43816</v>
          </cell>
        </row>
        <row r="22">
          <cell r="A22">
            <v>43817</v>
          </cell>
        </row>
        <row r="23">
          <cell r="A23">
            <v>43818</v>
          </cell>
        </row>
        <row r="25">
          <cell r="A25" t="str">
            <v xml:space="preserve">Subtotal </v>
          </cell>
        </row>
        <row r="26">
          <cell r="A26" t="str">
            <v>Subtotal -December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A109" t="str">
            <v>Subtotal -December</v>
          </cell>
        </row>
      </sheetData>
      <sheetData sheetId="7">
        <row r="95">
          <cell r="A95" t="str">
            <v>Subtotal -December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39997558519241921"/>
    <pageSetUpPr fitToPage="1"/>
  </sheetPr>
  <dimension ref="A1:J125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2" customWidth="1"/>
    <col min="4" max="4" width="8.7109375" style="53" customWidth="1"/>
    <col min="5" max="5" width="7.7109375" style="69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December 2nd - December 19th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2" t="s">
        <v>4</v>
      </c>
      <c r="D5" s="72"/>
      <c r="E5" s="15"/>
      <c r="F5" s="16"/>
      <c r="G5" s="16" t="s">
        <v>5</v>
      </c>
      <c r="H5" s="72" t="s">
        <v>6</v>
      </c>
      <c r="I5" s="72"/>
      <c r="J5" s="72"/>
    </row>
    <row r="6" spans="1:10" s="17" customFormat="1" x14ac:dyDescent="0.25">
      <c r="A6" s="18" t="s">
        <v>7</v>
      </c>
      <c r="B6" s="19"/>
      <c r="C6" s="16">
        <v>25</v>
      </c>
      <c r="D6" s="20">
        <v>154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6" t="s">
        <v>8</v>
      </c>
      <c r="D7" s="26"/>
      <c r="E7" s="73"/>
      <c r="F7" s="27"/>
      <c r="G7" s="27"/>
      <c r="H7" s="24"/>
      <c r="I7" s="24"/>
      <c r="J7" s="24"/>
    </row>
    <row r="8" spans="1:10" ht="17.100000000000001" customHeight="1" x14ac:dyDescent="0.25">
      <c r="A8" s="24" t="s">
        <v>9</v>
      </c>
      <c r="B8" s="25" t="s">
        <v>10</v>
      </c>
      <c r="C8" s="26" t="s">
        <v>11</v>
      </c>
      <c r="D8" s="26" t="s">
        <v>12</v>
      </c>
      <c r="E8" s="73"/>
      <c r="F8" s="27"/>
      <c r="G8" s="27"/>
      <c r="H8" s="24" t="s">
        <v>10</v>
      </c>
      <c r="I8" s="24" t="s">
        <v>13</v>
      </c>
      <c r="J8" s="24" t="s">
        <v>14</v>
      </c>
    </row>
    <row r="9" spans="1:10" x14ac:dyDescent="0.25">
      <c r="A9" s="28">
        <f>'[1]Grades TK-3'!A10</f>
        <v>43801</v>
      </c>
      <c r="B9" s="29">
        <v>1</v>
      </c>
      <c r="C9" s="30"/>
      <c r="D9" s="31"/>
      <c r="E9" s="32"/>
      <c r="F9" s="33"/>
      <c r="G9" s="33">
        <f t="shared" ref="G9:G72" si="0">IF(C9&gt;$C$6,(C9-$C$6)*$G$6,0)</f>
        <v>0</v>
      </c>
      <c r="H9" s="34">
        <f t="shared" ref="H9:H14" si="1">G9</f>
        <v>0</v>
      </c>
      <c r="I9" s="34"/>
      <c r="J9" s="34"/>
    </row>
    <row r="10" spans="1:10" x14ac:dyDescent="0.25">
      <c r="A10" s="28"/>
      <c r="B10" s="29">
        <v>2</v>
      </c>
      <c r="C10" s="30"/>
      <c r="D10" s="31"/>
      <c r="E10" s="32"/>
      <c r="F10" s="33"/>
      <c r="G10" s="33">
        <f t="shared" si="0"/>
        <v>0</v>
      </c>
      <c r="H10" s="34">
        <f t="shared" si="1"/>
        <v>0</v>
      </c>
      <c r="I10" s="34"/>
      <c r="J10" s="34"/>
    </row>
    <row r="11" spans="1:10" x14ac:dyDescent="0.25">
      <c r="A11" s="28"/>
      <c r="B11" s="29">
        <v>3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29">
        <v>4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29">
        <v>5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29">
        <v>6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29">
        <v>7</v>
      </c>
      <c r="C15" s="30"/>
      <c r="D15" s="31">
        <f>SUM(C9:C15)</f>
        <v>0</v>
      </c>
      <c r="E15" s="32"/>
      <c r="F15" s="33"/>
      <c r="G15" s="33">
        <f t="shared" si="0"/>
        <v>0</v>
      </c>
      <c r="H15" s="34">
        <f>G15</f>
        <v>0</v>
      </c>
      <c r="I15" s="34">
        <f>IF(D15&gt;$D$6,$I$6*(D15-$D$6),0)</f>
        <v>0</v>
      </c>
      <c r="J15" s="34">
        <f>IF(SUM(H9:H15)&gt;I15,SUM(H9:H15),I15)</f>
        <v>0</v>
      </c>
    </row>
    <row r="16" spans="1:10" x14ac:dyDescent="0.25">
      <c r="A16" s="28">
        <f>'[1]Grades TK-3'!A11</f>
        <v>43802</v>
      </c>
      <c r="B16" s="35">
        <f t="shared" ref="B16:B100" si="2">IF($B$9&gt;0,$B$9,0)</f>
        <v>1</v>
      </c>
      <c r="C16" s="30"/>
      <c r="D16" s="31"/>
      <c r="E16" s="32"/>
      <c r="F16" s="33"/>
      <c r="G16" s="33">
        <f t="shared" si="0"/>
        <v>0</v>
      </c>
      <c r="H16" s="34">
        <f t="shared" ref="H16:H79" si="3">G16</f>
        <v>0</v>
      </c>
      <c r="I16" s="34"/>
      <c r="J16" s="34"/>
    </row>
    <row r="17" spans="1:10" x14ac:dyDescent="0.25">
      <c r="A17" s="28"/>
      <c r="B17" s="36">
        <f t="shared" ref="B17" si="4">IF($B$10&gt;0,$B$10,0)</f>
        <v>2</v>
      </c>
      <c r="C17" s="30"/>
      <c r="D17" s="31"/>
      <c r="E17" s="32"/>
      <c r="F17" s="33"/>
      <c r="G17" s="33">
        <f t="shared" si="0"/>
        <v>0</v>
      </c>
      <c r="H17" s="34">
        <f t="shared" si="3"/>
        <v>0</v>
      </c>
      <c r="I17" s="34"/>
      <c r="J17" s="34"/>
    </row>
    <row r="18" spans="1:10" x14ac:dyDescent="0.25">
      <c r="A18" s="28"/>
      <c r="B18" s="36">
        <f t="shared" ref="B18" si="5">IF($B$11&gt;0,$B$11,0)</f>
        <v>3</v>
      </c>
      <c r="C18" s="30"/>
      <c r="D18" s="31"/>
      <c r="E18" s="32"/>
      <c r="F18" s="33"/>
      <c r="G18" s="33">
        <f t="shared" si="0"/>
        <v>0</v>
      </c>
      <c r="H18" s="34">
        <f t="shared" si="3"/>
        <v>0</v>
      </c>
      <c r="I18" s="34"/>
      <c r="J18" s="34"/>
    </row>
    <row r="19" spans="1:10" x14ac:dyDescent="0.25">
      <c r="A19" s="28"/>
      <c r="B19" s="36">
        <f t="shared" ref="B19" si="6">IF($B$12&gt;0,$B$12,0)</f>
        <v>4</v>
      </c>
      <c r="C19" s="30"/>
      <c r="D19" s="31"/>
      <c r="E19" s="32"/>
      <c r="F19" s="33"/>
      <c r="G19" s="33">
        <f t="shared" si="0"/>
        <v>0</v>
      </c>
      <c r="H19" s="34">
        <f t="shared" si="3"/>
        <v>0</v>
      </c>
      <c r="I19" s="34"/>
      <c r="J19" s="34"/>
    </row>
    <row r="20" spans="1:10" x14ac:dyDescent="0.25">
      <c r="A20" s="28"/>
      <c r="B20" s="36">
        <f>IF($B$13&gt;0,$B$13,0)</f>
        <v>5</v>
      </c>
      <c r="C20" s="30"/>
      <c r="D20" s="31"/>
      <c r="E20" s="32"/>
      <c r="F20" s="33"/>
      <c r="G20" s="33">
        <f t="shared" si="0"/>
        <v>0</v>
      </c>
      <c r="H20" s="34">
        <f t="shared" si="3"/>
        <v>0</v>
      </c>
      <c r="I20" s="34"/>
      <c r="J20" s="34"/>
    </row>
    <row r="21" spans="1:10" x14ac:dyDescent="0.25">
      <c r="A21" s="28"/>
      <c r="B21" s="36">
        <f t="shared" ref="B21" si="7">IF($B$14&gt;0,$B$14,0)</f>
        <v>6</v>
      </c>
      <c r="C21" s="30"/>
      <c r="D21" s="31"/>
      <c r="E21" s="32"/>
      <c r="F21" s="33"/>
      <c r="G21" s="33">
        <f t="shared" si="0"/>
        <v>0</v>
      </c>
      <c r="H21" s="34">
        <f t="shared" si="3"/>
        <v>0</v>
      </c>
      <c r="I21" s="34"/>
      <c r="J21" s="34"/>
    </row>
    <row r="22" spans="1:10" x14ac:dyDescent="0.25">
      <c r="A22" s="28"/>
      <c r="B22" s="37">
        <f>IF($B$15&gt;0,$B$15,0)</f>
        <v>7</v>
      </c>
      <c r="C22" s="30"/>
      <c r="D22" s="31">
        <f t="shared" ref="D22" si="8">SUM(C16:C22)</f>
        <v>0</v>
      </c>
      <c r="E22" s="32"/>
      <c r="F22" s="33"/>
      <c r="G22" s="33">
        <f t="shared" si="0"/>
        <v>0</v>
      </c>
      <c r="H22" s="34">
        <f t="shared" si="3"/>
        <v>0</v>
      </c>
      <c r="I22" s="34">
        <f t="shared" ref="I22" si="9">IF(D22&gt;$D$6,$I$6*(D22-$D$6),0)</f>
        <v>0</v>
      </c>
      <c r="J22" s="34">
        <f t="shared" ref="J22" si="10">IF(SUM(H16:H22)&gt;I22,SUM(H16:H22),I22)</f>
        <v>0</v>
      </c>
    </row>
    <row r="23" spans="1:10" x14ac:dyDescent="0.25">
      <c r="A23" s="28">
        <f>'[1]Grades TK-3'!A12</f>
        <v>43803</v>
      </c>
      <c r="B23" s="35">
        <f t="shared" si="2"/>
        <v>1</v>
      </c>
      <c r="C23" s="30"/>
      <c r="D23" s="31"/>
      <c r="E23" s="32"/>
      <c r="F23" s="33"/>
      <c r="G23" s="33">
        <f t="shared" si="0"/>
        <v>0</v>
      </c>
      <c r="H23" s="34">
        <f t="shared" si="3"/>
        <v>0</v>
      </c>
      <c r="I23" s="34"/>
      <c r="J23" s="34"/>
    </row>
    <row r="24" spans="1:10" x14ac:dyDescent="0.25">
      <c r="A24" s="28"/>
      <c r="B24" s="36">
        <f t="shared" ref="B24:B101" si="11">IF($B$10&gt;0,$B$10,0)</f>
        <v>2</v>
      </c>
      <c r="C24" s="30"/>
      <c r="D24" s="31"/>
      <c r="E24" s="32"/>
      <c r="F24" s="33"/>
      <c r="G24" s="33">
        <f t="shared" si="0"/>
        <v>0</v>
      </c>
      <c r="H24" s="34">
        <f t="shared" si="3"/>
        <v>0</v>
      </c>
      <c r="I24" s="34"/>
      <c r="J24" s="34"/>
    </row>
    <row r="25" spans="1:10" x14ac:dyDescent="0.25">
      <c r="A25" s="28"/>
      <c r="B25" s="36">
        <f t="shared" ref="B25:B102" si="12">IF($B$11&gt;0,$B$11,0)</f>
        <v>3</v>
      </c>
      <c r="C25" s="30"/>
      <c r="D25" s="31"/>
      <c r="E25" s="32"/>
      <c r="F25" s="33"/>
      <c r="G25" s="33">
        <f t="shared" si="0"/>
        <v>0</v>
      </c>
      <c r="H25" s="34">
        <f t="shared" si="3"/>
        <v>0</v>
      </c>
      <c r="I25" s="34"/>
      <c r="J25" s="34"/>
    </row>
    <row r="26" spans="1:10" x14ac:dyDescent="0.25">
      <c r="A26" s="28"/>
      <c r="B26" s="36">
        <f t="shared" ref="B26:B103" si="13">IF($B$12&gt;0,$B$12,0)</f>
        <v>4</v>
      </c>
      <c r="C26" s="30"/>
      <c r="D26" s="31"/>
      <c r="E26" s="32"/>
      <c r="F26" s="33"/>
      <c r="G26" s="33">
        <f t="shared" si="0"/>
        <v>0</v>
      </c>
      <c r="H26" s="34">
        <f t="shared" si="3"/>
        <v>0</v>
      </c>
      <c r="I26" s="34"/>
      <c r="J26" s="34"/>
    </row>
    <row r="27" spans="1:10" x14ac:dyDescent="0.25">
      <c r="A27" s="28"/>
      <c r="B27" s="36">
        <f t="shared" ref="B27" si="14">IF($B$13&gt;0,$B$13,0)</f>
        <v>5</v>
      </c>
      <c r="C27" s="30"/>
      <c r="D27" s="31"/>
      <c r="E27" s="32"/>
      <c r="F27" s="33"/>
      <c r="G27" s="33">
        <f t="shared" si="0"/>
        <v>0</v>
      </c>
      <c r="H27" s="34">
        <f t="shared" si="3"/>
        <v>0</v>
      </c>
      <c r="I27" s="34"/>
      <c r="J27" s="34"/>
    </row>
    <row r="28" spans="1:10" x14ac:dyDescent="0.25">
      <c r="A28" s="28"/>
      <c r="B28" s="36">
        <f t="shared" ref="B28:B105" si="15">IF($B$14&gt;0,$B$14,0)</f>
        <v>6</v>
      </c>
      <c r="C28" s="30"/>
      <c r="D28" s="31"/>
      <c r="E28" s="32"/>
      <c r="F28" s="33"/>
      <c r="G28" s="33">
        <f t="shared" si="0"/>
        <v>0</v>
      </c>
      <c r="H28" s="34">
        <f t="shared" si="3"/>
        <v>0</v>
      </c>
      <c r="I28" s="34"/>
      <c r="J28" s="34"/>
    </row>
    <row r="29" spans="1:10" x14ac:dyDescent="0.25">
      <c r="A29" s="28"/>
      <c r="B29" s="37">
        <f t="shared" ref="B29" si="16">IF($B$15&gt;0,$B$15,0)</f>
        <v>7</v>
      </c>
      <c r="C29" s="30"/>
      <c r="D29" s="31">
        <f t="shared" ref="D29" si="17">SUM(C23:C29)</f>
        <v>0</v>
      </c>
      <c r="E29" s="32"/>
      <c r="F29" s="33"/>
      <c r="G29" s="33">
        <f t="shared" si="0"/>
        <v>0</v>
      </c>
      <c r="H29" s="34">
        <f t="shared" si="3"/>
        <v>0</v>
      </c>
      <c r="I29" s="34">
        <f t="shared" ref="I29" si="18">IF(D29&gt;$D$6,$I$6*(D29-$D$6),0)</f>
        <v>0</v>
      </c>
      <c r="J29" s="34">
        <f t="shared" ref="J29" si="19">IF(SUM(H23:H29)&gt;I29,SUM(H23:H29),I29)</f>
        <v>0</v>
      </c>
    </row>
    <row r="30" spans="1:10" x14ac:dyDescent="0.25">
      <c r="A30" s="28">
        <f>'[1]Grades TK-3'!A13</f>
        <v>43804</v>
      </c>
      <c r="B30" s="35">
        <f t="shared" si="2"/>
        <v>1</v>
      </c>
      <c r="C30" s="30"/>
      <c r="D30" s="31"/>
      <c r="E30" s="32"/>
      <c r="F30" s="33"/>
      <c r="G30" s="33">
        <f t="shared" si="0"/>
        <v>0</v>
      </c>
      <c r="H30" s="34">
        <f t="shared" si="3"/>
        <v>0</v>
      </c>
      <c r="I30" s="34"/>
      <c r="J30" s="34"/>
    </row>
    <row r="31" spans="1:10" x14ac:dyDescent="0.25">
      <c r="A31" s="28"/>
      <c r="B31" s="36">
        <f t="shared" si="11"/>
        <v>2</v>
      </c>
      <c r="C31" s="30"/>
      <c r="D31" s="31"/>
      <c r="E31" s="32"/>
      <c r="F31" s="33"/>
      <c r="G31" s="33">
        <f t="shared" si="0"/>
        <v>0</v>
      </c>
      <c r="H31" s="34">
        <f t="shared" si="3"/>
        <v>0</v>
      </c>
      <c r="I31" s="34"/>
      <c r="J31" s="34"/>
    </row>
    <row r="32" spans="1:10" x14ac:dyDescent="0.25">
      <c r="A32" s="28"/>
      <c r="B32" s="36">
        <f t="shared" si="12"/>
        <v>3</v>
      </c>
      <c r="C32" s="30"/>
      <c r="D32" s="31"/>
      <c r="E32" s="32"/>
      <c r="F32" s="33"/>
      <c r="G32" s="33">
        <f t="shared" si="0"/>
        <v>0</v>
      </c>
      <c r="H32" s="34">
        <f t="shared" si="3"/>
        <v>0</v>
      </c>
      <c r="I32" s="34"/>
      <c r="J32" s="34"/>
    </row>
    <row r="33" spans="1:10" x14ac:dyDescent="0.25">
      <c r="A33" s="28"/>
      <c r="B33" s="36">
        <f t="shared" si="13"/>
        <v>4</v>
      </c>
      <c r="C33" s="30"/>
      <c r="D33" s="31"/>
      <c r="E33" s="32"/>
      <c r="F33" s="33"/>
      <c r="G33" s="33">
        <f t="shared" si="0"/>
        <v>0</v>
      </c>
      <c r="H33" s="34">
        <f t="shared" si="3"/>
        <v>0</v>
      </c>
      <c r="I33" s="34"/>
      <c r="J33" s="34"/>
    </row>
    <row r="34" spans="1:10" x14ac:dyDescent="0.25">
      <c r="A34" s="28"/>
      <c r="B34" s="36">
        <f t="shared" ref="B34" si="20">IF($B$13&gt;0,$B$13,0)</f>
        <v>5</v>
      </c>
      <c r="C34" s="30"/>
      <c r="D34" s="31"/>
      <c r="E34" s="32"/>
      <c r="F34" s="33"/>
      <c r="G34" s="33">
        <f t="shared" si="0"/>
        <v>0</v>
      </c>
      <c r="H34" s="34">
        <f t="shared" si="3"/>
        <v>0</v>
      </c>
      <c r="I34" s="34"/>
      <c r="J34" s="34"/>
    </row>
    <row r="35" spans="1:10" x14ac:dyDescent="0.25">
      <c r="A35" s="28"/>
      <c r="B35" s="36">
        <f t="shared" si="15"/>
        <v>6</v>
      </c>
      <c r="C35" s="30"/>
      <c r="D35" s="31"/>
      <c r="E35" s="32"/>
      <c r="F35" s="33"/>
      <c r="G35" s="33">
        <f t="shared" si="0"/>
        <v>0</v>
      </c>
      <c r="H35" s="34">
        <f t="shared" si="3"/>
        <v>0</v>
      </c>
      <c r="I35" s="34"/>
      <c r="J35" s="34"/>
    </row>
    <row r="36" spans="1:10" x14ac:dyDescent="0.25">
      <c r="A36" s="28"/>
      <c r="B36" s="37">
        <f t="shared" ref="B36" si="21">IF($B$15&gt;0,$B$15,0)</f>
        <v>7</v>
      </c>
      <c r="C36" s="30"/>
      <c r="D36" s="31">
        <f t="shared" ref="D36" si="22">SUM(C30:C36)</f>
        <v>0</v>
      </c>
      <c r="E36" s="32"/>
      <c r="F36" s="33"/>
      <c r="G36" s="33">
        <f t="shared" si="0"/>
        <v>0</v>
      </c>
      <c r="H36" s="34">
        <f t="shared" si="3"/>
        <v>0</v>
      </c>
      <c r="I36" s="34">
        <f t="shared" ref="I36" si="23">IF(D36&gt;$D$6,$I$6*(D36-$D$6),0)</f>
        <v>0</v>
      </c>
      <c r="J36" s="34">
        <f t="shared" ref="J36" si="24">IF(SUM(H30:H36)&gt;I36,SUM(H30:H36),I36)</f>
        <v>0</v>
      </c>
    </row>
    <row r="37" spans="1:10" x14ac:dyDescent="0.25">
      <c r="A37" s="28">
        <f>'[1]Grades TK-3'!A14</f>
        <v>43805</v>
      </c>
      <c r="B37" s="35">
        <f t="shared" si="2"/>
        <v>1</v>
      </c>
      <c r="C37" s="30"/>
      <c r="D37" s="31"/>
      <c r="E37" s="32"/>
      <c r="F37" s="33"/>
      <c r="G37" s="33">
        <f t="shared" si="0"/>
        <v>0</v>
      </c>
      <c r="H37" s="34">
        <f t="shared" si="3"/>
        <v>0</v>
      </c>
      <c r="I37" s="34"/>
      <c r="J37" s="34"/>
    </row>
    <row r="38" spans="1:10" x14ac:dyDescent="0.25">
      <c r="A38" s="28"/>
      <c r="B38" s="36">
        <f t="shared" si="11"/>
        <v>2</v>
      </c>
      <c r="C38" s="30"/>
      <c r="D38" s="31"/>
      <c r="E38" s="32"/>
      <c r="F38" s="33"/>
      <c r="G38" s="33">
        <f t="shared" si="0"/>
        <v>0</v>
      </c>
      <c r="H38" s="34">
        <f t="shared" si="3"/>
        <v>0</v>
      </c>
      <c r="I38" s="34"/>
      <c r="J38" s="34"/>
    </row>
    <row r="39" spans="1:10" x14ac:dyDescent="0.25">
      <c r="A39" s="28"/>
      <c r="B39" s="36">
        <f t="shared" si="12"/>
        <v>3</v>
      </c>
      <c r="C39" s="30"/>
      <c r="D39" s="31"/>
      <c r="E39" s="32"/>
      <c r="F39" s="33"/>
      <c r="G39" s="33">
        <f t="shared" si="0"/>
        <v>0</v>
      </c>
      <c r="H39" s="34">
        <f t="shared" si="3"/>
        <v>0</v>
      </c>
      <c r="I39" s="34"/>
      <c r="J39" s="34"/>
    </row>
    <row r="40" spans="1:10" x14ac:dyDescent="0.25">
      <c r="A40" s="28"/>
      <c r="B40" s="36">
        <f t="shared" si="13"/>
        <v>4</v>
      </c>
      <c r="C40" s="30"/>
      <c r="D40" s="31"/>
      <c r="E40" s="32"/>
      <c r="F40" s="33"/>
      <c r="G40" s="33">
        <f t="shared" si="0"/>
        <v>0</v>
      </c>
      <c r="H40" s="34">
        <f t="shared" si="3"/>
        <v>0</v>
      </c>
      <c r="I40" s="34"/>
      <c r="J40" s="34"/>
    </row>
    <row r="41" spans="1:10" x14ac:dyDescent="0.25">
      <c r="A41" s="28"/>
      <c r="B41" s="36">
        <f t="shared" ref="B41" si="25">IF($B$13&gt;0,$B$13,0)</f>
        <v>5</v>
      </c>
      <c r="C41" s="30"/>
      <c r="D41" s="31"/>
      <c r="E41" s="32"/>
      <c r="F41" s="33"/>
      <c r="G41" s="33">
        <f t="shared" si="0"/>
        <v>0</v>
      </c>
      <c r="H41" s="34">
        <f t="shared" si="3"/>
        <v>0</v>
      </c>
      <c r="I41" s="34"/>
      <c r="J41" s="34"/>
    </row>
    <row r="42" spans="1:10" x14ac:dyDescent="0.25">
      <c r="A42" s="28"/>
      <c r="B42" s="36">
        <f t="shared" si="15"/>
        <v>6</v>
      </c>
      <c r="C42" s="30"/>
      <c r="D42" s="31"/>
      <c r="E42" s="32"/>
      <c r="F42" s="33"/>
      <c r="G42" s="33">
        <f t="shared" si="0"/>
        <v>0</v>
      </c>
      <c r="H42" s="34">
        <f t="shared" si="3"/>
        <v>0</v>
      </c>
      <c r="I42" s="34"/>
      <c r="J42" s="34"/>
    </row>
    <row r="43" spans="1:10" x14ac:dyDescent="0.25">
      <c r="A43" s="28"/>
      <c r="B43" s="37">
        <f t="shared" ref="B43" si="26">IF($B$15&gt;0,$B$15,0)</f>
        <v>7</v>
      </c>
      <c r="C43" s="30"/>
      <c r="D43" s="31">
        <f t="shared" ref="D43" si="27">SUM(C37:C43)</f>
        <v>0</v>
      </c>
      <c r="E43" s="32"/>
      <c r="F43" s="33"/>
      <c r="G43" s="33">
        <f t="shared" si="0"/>
        <v>0</v>
      </c>
      <c r="H43" s="34">
        <f t="shared" si="3"/>
        <v>0</v>
      </c>
      <c r="I43" s="34">
        <f t="shared" ref="I43" si="28">IF(D43&gt;$D$6,$I$6*(D43-$D$6),0)</f>
        <v>0</v>
      </c>
      <c r="J43" s="34">
        <f t="shared" ref="J43" si="29">IF(SUM(H37:H43)&gt;I43,SUM(H37:H43),I43)</f>
        <v>0</v>
      </c>
    </row>
    <row r="44" spans="1:10" x14ac:dyDescent="0.25">
      <c r="A44" s="28">
        <f>'[1]Grades TK-3'!A15</f>
        <v>43808</v>
      </c>
      <c r="B44" s="35">
        <f t="shared" si="2"/>
        <v>1</v>
      </c>
      <c r="C44" s="30"/>
      <c r="D44" s="31"/>
      <c r="E44" s="32"/>
      <c r="F44" s="33"/>
      <c r="G44" s="33">
        <f t="shared" si="0"/>
        <v>0</v>
      </c>
      <c r="H44" s="34">
        <f t="shared" si="3"/>
        <v>0</v>
      </c>
      <c r="I44" s="34"/>
      <c r="J44" s="34"/>
    </row>
    <row r="45" spans="1:10" x14ac:dyDescent="0.25">
      <c r="A45" s="28"/>
      <c r="B45" s="36">
        <f t="shared" si="11"/>
        <v>2</v>
      </c>
      <c r="C45" s="30"/>
      <c r="D45" s="31"/>
      <c r="E45" s="32"/>
      <c r="F45" s="33"/>
      <c r="G45" s="33">
        <f t="shared" si="0"/>
        <v>0</v>
      </c>
      <c r="H45" s="34">
        <f t="shared" si="3"/>
        <v>0</v>
      </c>
      <c r="I45" s="34"/>
      <c r="J45" s="34"/>
    </row>
    <row r="46" spans="1:10" x14ac:dyDescent="0.25">
      <c r="A46" s="28"/>
      <c r="B46" s="36">
        <f t="shared" si="12"/>
        <v>3</v>
      </c>
      <c r="C46" s="30"/>
      <c r="D46" s="31"/>
      <c r="E46" s="32"/>
      <c r="F46" s="33"/>
      <c r="G46" s="33">
        <f t="shared" si="0"/>
        <v>0</v>
      </c>
      <c r="H46" s="34">
        <f t="shared" si="3"/>
        <v>0</v>
      </c>
      <c r="I46" s="34"/>
      <c r="J46" s="34"/>
    </row>
    <row r="47" spans="1:10" x14ac:dyDescent="0.25">
      <c r="A47" s="28"/>
      <c r="B47" s="36">
        <f t="shared" si="13"/>
        <v>4</v>
      </c>
      <c r="C47" s="30"/>
      <c r="D47" s="31"/>
      <c r="E47" s="32"/>
      <c r="F47" s="33"/>
      <c r="G47" s="33">
        <f t="shared" si="0"/>
        <v>0</v>
      </c>
      <c r="H47" s="34">
        <f t="shared" si="3"/>
        <v>0</v>
      </c>
      <c r="I47" s="34"/>
      <c r="J47" s="34"/>
    </row>
    <row r="48" spans="1:10" x14ac:dyDescent="0.25">
      <c r="A48" s="28"/>
      <c r="B48" s="36">
        <f t="shared" ref="B48:B104" si="30">IF($B$13&gt;0,$B$13,0)</f>
        <v>5</v>
      </c>
      <c r="C48" s="30"/>
      <c r="D48" s="31"/>
      <c r="E48" s="32"/>
      <c r="F48" s="33"/>
      <c r="G48" s="33">
        <f t="shared" si="0"/>
        <v>0</v>
      </c>
      <c r="H48" s="34">
        <f t="shared" si="3"/>
        <v>0</v>
      </c>
      <c r="I48" s="34"/>
      <c r="J48" s="34"/>
    </row>
    <row r="49" spans="1:10" x14ac:dyDescent="0.25">
      <c r="A49" s="28"/>
      <c r="B49" s="36">
        <f t="shared" si="15"/>
        <v>6</v>
      </c>
      <c r="C49" s="30"/>
      <c r="D49" s="31"/>
      <c r="E49" s="32"/>
      <c r="F49" s="33"/>
      <c r="G49" s="33">
        <f t="shared" si="0"/>
        <v>0</v>
      </c>
      <c r="H49" s="34">
        <f t="shared" si="3"/>
        <v>0</v>
      </c>
      <c r="I49" s="34"/>
      <c r="J49" s="34"/>
    </row>
    <row r="50" spans="1:10" x14ac:dyDescent="0.25">
      <c r="A50" s="28"/>
      <c r="B50" s="37">
        <f t="shared" ref="B50:B106" si="31">IF($B$15&gt;0,$B$15,0)</f>
        <v>7</v>
      </c>
      <c r="C50" s="30"/>
      <c r="D50" s="31">
        <f t="shared" ref="D50" si="32">SUM(C44:C50)</f>
        <v>0</v>
      </c>
      <c r="E50" s="32"/>
      <c r="F50" s="33"/>
      <c r="G50" s="33">
        <f t="shared" si="0"/>
        <v>0</v>
      </c>
      <c r="H50" s="34">
        <f t="shared" si="3"/>
        <v>0</v>
      </c>
      <c r="I50" s="34">
        <f t="shared" ref="I50" si="33">IF(D50&gt;$D$6,$I$6*(D50-$D$6),0)</f>
        <v>0</v>
      </c>
      <c r="J50" s="34">
        <f t="shared" ref="J50" si="34">IF(SUM(H44:H50)&gt;I50,SUM(H44:H50),I50)</f>
        <v>0</v>
      </c>
    </row>
    <row r="51" spans="1:10" x14ac:dyDescent="0.25">
      <c r="A51" s="28">
        <f>'[1]Grades TK-3'!A16</f>
        <v>43809</v>
      </c>
      <c r="B51" s="35">
        <f t="shared" si="2"/>
        <v>1</v>
      </c>
      <c r="C51" s="30"/>
      <c r="D51" s="31"/>
      <c r="E51" s="32"/>
      <c r="F51" s="33"/>
      <c r="G51" s="33">
        <f t="shared" si="0"/>
        <v>0</v>
      </c>
      <c r="H51" s="34">
        <f t="shared" si="3"/>
        <v>0</v>
      </c>
      <c r="I51" s="34"/>
      <c r="J51" s="34"/>
    </row>
    <row r="52" spans="1:10" x14ac:dyDescent="0.25">
      <c r="A52" s="28"/>
      <c r="B52" s="36">
        <f t="shared" si="11"/>
        <v>2</v>
      </c>
      <c r="C52" s="30"/>
      <c r="D52" s="31"/>
      <c r="E52" s="32"/>
      <c r="F52" s="33"/>
      <c r="G52" s="33">
        <f t="shared" si="0"/>
        <v>0</v>
      </c>
      <c r="H52" s="34">
        <f t="shared" si="3"/>
        <v>0</v>
      </c>
      <c r="I52" s="34"/>
      <c r="J52" s="34"/>
    </row>
    <row r="53" spans="1:10" x14ac:dyDescent="0.25">
      <c r="A53" s="28"/>
      <c r="B53" s="36">
        <f t="shared" si="12"/>
        <v>3</v>
      </c>
      <c r="C53" s="30"/>
      <c r="D53" s="31"/>
      <c r="E53" s="32"/>
      <c r="F53" s="33"/>
      <c r="G53" s="33">
        <f t="shared" si="0"/>
        <v>0</v>
      </c>
      <c r="H53" s="34">
        <f t="shared" si="3"/>
        <v>0</v>
      </c>
      <c r="I53" s="34"/>
      <c r="J53" s="34"/>
    </row>
    <row r="54" spans="1:10" x14ac:dyDescent="0.25">
      <c r="A54" s="28"/>
      <c r="B54" s="36">
        <f t="shared" si="13"/>
        <v>4</v>
      </c>
      <c r="C54" s="30"/>
      <c r="D54" s="31"/>
      <c r="E54" s="32"/>
      <c r="F54" s="33"/>
      <c r="G54" s="33">
        <f t="shared" si="0"/>
        <v>0</v>
      </c>
      <c r="H54" s="34">
        <f t="shared" si="3"/>
        <v>0</v>
      </c>
      <c r="I54" s="34"/>
      <c r="J54" s="34"/>
    </row>
    <row r="55" spans="1:10" x14ac:dyDescent="0.25">
      <c r="A55" s="28"/>
      <c r="B55" s="36">
        <f t="shared" si="30"/>
        <v>5</v>
      </c>
      <c r="C55" s="30"/>
      <c r="D55" s="31"/>
      <c r="E55" s="32"/>
      <c r="F55" s="33"/>
      <c r="G55" s="33">
        <f t="shared" si="0"/>
        <v>0</v>
      </c>
      <c r="H55" s="34">
        <f t="shared" si="3"/>
        <v>0</v>
      </c>
      <c r="I55" s="34"/>
      <c r="J55" s="34"/>
    </row>
    <row r="56" spans="1:10" x14ac:dyDescent="0.25">
      <c r="A56" s="28"/>
      <c r="B56" s="36">
        <f t="shared" si="15"/>
        <v>6</v>
      </c>
      <c r="C56" s="30"/>
      <c r="D56" s="31"/>
      <c r="E56" s="32"/>
      <c r="F56" s="33"/>
      <c r="G56" s="33">
        <f t="shared" si="0"/>
        <v>0</v>
      </c>
      <c r="H56" s="34">
        <f t="shared" si="3"/>
        <v>0</v>
      </c>
      <c r="I56" s="34"/>
      <c r="J56" s="34"/>
    </row>
    <row r="57" spans="1:10" x14ac:dyDescent="0.25">
      <c r="A57" s="28"/>
      <c r="B57" s="37">
        <f t="shared" si="31"/>
        <v>7</v>
      </c>
      <c r="C57" s="30"/>
      <c r="D57" s="31">
        <f t="shared" ref="D57" si="35">SUM(C51:C57)</f>
        <v>0</v>
      </c>
      <c r="E57" s="32"/>
      <c r="F57" s="33"/>
      <c r="G57" s="33">
        <f t="shared" si="0"/>
        <v>0</v>
      </c>
      <c r="H57" s="34">
        <f t="shared" si="3"/>
        <v>0</v>
      </c>
      <c r="I57" s="34">
        <f t="shared" ref="I57" si="36">IF(D57&gt;$D$6,$I$6*(D57-$D$6),0)</f>
        <v>0</v>
      </c>
      <c r="J57" s="34">
        <f t="shared" ref="J57" si="37">IF(SUM(H51:H57)&gt;I57,SUM(H51:H57),I57)</f>
        <v>0</v>
      </c>
    </row>
    <row r="58" spans="1:10" x14ac:dyDescent="0.25">
      <c r="A58" s="28">
        <f>'[1]Grades TK-3'!A17</f>
        <v>43810</v>
      </c>
      <c r="B58" s="35">
        <f t="shared" si="2"/>
        <v>1</v>
      </c>
      <c r="C58" s="30"/>
      <c r="D58" s="31"/>
      <c r="E58" s="32"/>
      <c r="F58" s="33"/>
      <c r="G58" s="33">
        <f t="shared" si="0"/>
        <v>0</v>
      </c>
      <c r="H58" s="34">
        <f t="shared" si="3"/>
        <v>0</v>
      </c>
      <c r="I58" s="34"/>
      <c r="J58" s="34"/>
    </row>
    <row r="59" spans="1:10" x14ac:dyDescent="0.25">
      <c r="A59" s="28"/>
      <c r="B59" s="36">
        <f t="shared" si="11"/>
        <v>2</v>
      </c>
      <c r="C59" s="30"/>
      <c r="D59" s="31"/>
      <c r="E59" s="32"/>
      <c r="F59" s="33"/>
      <c r="G59" s="33">
        <f t="shared" si="0"/>
        <v>0</v>
      </c>
      <c r="H59" s="34">
        <f t="shared" si="3"/>
        <v>0</v>
      </c>
      <c r="I59" s="34"/>
      <c r="J59" s="34"/>
    </row>
    <row r="60" spans="1:10" x14ac:dyDescent="0.25">
      <c r="A60" s="28"/>
      <c r="B60" s="36">
        <f t="shared" si="12"/>
        <v>3</v>
      </c>
      <c r="C60" s="30"/>
      <c r="D60" s="31"/>
      <c r="E60" s="32"/>
      <c r="F60" s="33"/>
      <c r="G60" s="33">
        <f t="shared" si="0"/>
        <v>0</v>
      </c>
      <c r="H60" s="34">
        <f t="shared" si="3"/>
        <v>0</v>
      </c>
      <c r="I60" s="34"/>
      <c r="J60" s="34"/>
    </row>
    <row r="61" spans="1:10" x14ac:dyDescent="0.25">
      <c r="A61" s="28"/>
      <c r="B61" s="36">
        <f t="shared" si="13"/>
        <v>4</v>
      </c>
      <c r="C61" s="30"/>
      <c r="D61" s="31"/>
      <c r="E61" s="32"/>
      <c r="F61" s="33"/>
      <c r="G61" s="33">
        <f t="shared" si="0"/>
        <v>0</v>
      </c>
      <c r="H61" s="34">
        <f t="shared" si="3"/>
        <v>0</v>
      </c>
      <c r="I61" s="34"/>
      <c r="J61" s="34"/>
    </row>
    <row r="62" spans="1:10" x14ac:dyDescent="0.25">
      <c r="A62" s="28"/>
      <c r="B62" s="36">
        <f t="shared" si="30"/>
        <v>5</v>
      </c>
      <c r="C62" s="30"/>
      <c r="D62" s="31"/>
      <c r="E62" s="32"/>
      <c r="F62" s="33"/>
      <c r="G62" s="33">
        <f t="shared" si="0"/>
        <v>0</v>
      </c>
      <c r="H62" s="34">
        <f t="shared" si="3"/>
        <v>0</v>
      </c>
      <c r="I62" s="34"/>
      <c r="J62" s="34"/>
    </row>
    <row r="63" spans="1:10" x14ac:dyDescent="0.25">
      <c r="A63" s="28"/>
      <c r="B63" s="36">
        <f t="shared" si="15"/>
        <v>6</v>
      </c>
      <c r="C63" s="30"/>
      <c r="D63" s="31"/>
      <c r="E63" s="32"/>
      <c r="F63" s="33"/>
      <c r="G63" s="33">
        <f t="shared" si="0"/>
        <v>0</v>
      </c>
      <c r="H63" s="34">
        <f t="shared" si="3"/>
        <v>0</v>
      </c>
      <c r="I63" s="34"/>
      <c r="J63" s="34"/>
    </row>
    <row r="64" spans="1:10" x14ac:dyDescent="0.25">
      <c r="A64" s="28"/>
      <c r="B64" s="37">
        <f t="shared" si="31"/>
        <v>7</v>
      </c>
      <c r="C64" s="30"/>
      <c r="D64" s="31">
        <f t="shared" ref="D64" si="38">SUM(C58:C64)</f>
        <v>0</v>
      </c>
      <c r="E64" s="32"/>
      <c r="F64" s="33"/>
      <c r="G64" s="33">
        <f t="shared" si="0"/>
        <v>0</v>
      </c>
      <c r="H64" s="34">
        <f t="shared" si="3"/>
        <v>0</v>
      </c>
      <c r="I64" s="34">
        <f t="shared" ref="I64" si="39">IF(D64&gt;$D$6,$I$6*(D64-$D$6),0)</f>
        <v>0</v>
      </c>
      <c r="J64" s="34">
        <f t="shared" ref="J64" si="40">IF(SUM(H58:H64)&gt;I64,SUM(H58:H64),I64)</f>
        <v>0</v>
      </c>
    </row>
    <row r="65" spans="1:10" x14ac:dyDescent="0.25">
      <c r="A65" s="28">
        <f>'[1]Grades TK-3'!A18</f>
        <v>43811</v>
      </c>
      <c r="B65" s="35">
        <f t="shared" si="2"/>
        <v>1</v>
      </c>
      <c r="C65" s="30"/>
      <c r="D65" s="31"/>
      <c r="E65" s="32"/>
      <c r="F65" s="33"/>
      <c r="G65" s="33">
        <f t="shared" si="0"/>
        <v>0</v>
      </c>
      <c r="H65" s="34">
        <f t="shared" si="3"/>
        <v>0</v>
      </c>
      <c r="I65" s="34"/>
      <c r="J65" s="34"/>
    </row>
    <row r="66" spans="1:10" x14ac:dyDescent="0.25">
      <c r="A66" s="28"/>
      <c r="B66" s="36">
        <f t="shared" si="11"/>
        <v>2</v>
      </c>
      <c r="C66" s="30"/>
      <c r="D66" s="31"/>
      <c r="E66" s="32"/>
      <c r="F66" s="33"/>
      <c r="G66" s="33">
        <f t="shared" si="0"/>
        <v>0</v>
      </c>
      <c r="H66" s="34">
        <f t="shared" si="3"/>
        <v>0</v>
      </c>
      <c r="I66" s="34"/>
      <c r="J66" s="34"/>
    </row>
    <row r="67" spans="1:10" x14ac:dyDescent="0.25">
      <c r="A67" s="28"/>
      <c r="B67" s="36">
        <f t="shared" si="12"/>
        <v>3</v>
      </c>
      <c r="C67" s="30"/>
      <c r="D67" s="31"/>
      <c r="E67" s="32"/>
      <c r="F67" s="33"/>
      <c r="G67" s="33">
        <f t="shared" si="0"/>
        <v>0</v>
      </c>
      <c r="H67" s="34">
        <f t="shared" si="3"/>
        <v>0</v>
      </c>
      <c r="I67" s="34"/>
      <c r="J67" s="34"/>
    </row>
    <row r="68" spans="1:10" x14ac:dyDescent="0.25">
      <c r="A68" s="28"/>
      <c r="B68" s="36">
        <f t="shared" si="13"/>
        <v>4</v>
      </c>
      <c r="C68" s="30"/>
      <c r="D68" s="31"/>
      <c r="E68" s="32"/>
      <c r="F68" s="33"/>
      <c r="G68" s="33">
        <f t="shared" si="0"/>
        <v>0</v>
      </c>
      <c r="H68" s="34">
        <f t="shared" si="3"/>
        <v>0</v>
      </c>
      <c r="I68" s="34"/>
      <c r="J68" s="34"/>
    </row>
    <row r="69" spans="1:10" x14ac:dyDescent="0.25">
      <c r="A69" s="28"/>
      <c r="B69" s="36">
        <f t="shared" si="30"/>
        <v>5</v>
      </c>
      <c r="C69" s="30"/>
      <c r="D69" s="31"/>
      <c r="E69" s="32"/>
      <c r="F69" s="33"/>
      <c r="G69" s="33">
        <f t="shared" si="0"/>
        <v>0</v>
      </c>
      <c r="H69" s="34">
        <f t="shared" si="3"/>
        <v>0</v>
      </c>
      <c r="I69" s="34"/>
      <c r="J69" s="34"/>
    </row>
    <row r="70" spans="1:10" x14ac:dyDescent="0.25">
      <c r="A70" s="28"/>
      <c r="B70" s="36">
        <f t="shared" si="15"/>
        <v>6</v>
      </c>
      <c r="C70" s="30"/>
      <c r="D70" s="31"/>
      <c r="E70" s="32"/>
      <c r="F70" s="33"/>
      <c r="G70" s="33">
        <f t="shared" si="0"/>
        <v>0</v>
      </c>
      <c r="H70" s="34">
        <f t="shared" si="3"/>
        <v>0</v>
      </c>
      <c r="I70" s="34"/>
      <c r="J70" s="34"/>
    </row>
    <row r="71" spans="1:10" x14ac:dyDescent="0.25">
      <c r="A71" s="28"/>
      <c r="B71" s="37">
        <f t="shared" si="31"/>
        <v>7</v>
      </c>
      <c r="C71" s="30"/>
      <c r="D71" s="31">
        <f t="shared" ref="D71" si="41">SUM(C65:C71)</f>
        <v>0</v>
      </c>
      <c r="E71" s="32"/>
      <c r="F71" s="33"/>
      <c r="G71" s="33">
        <f t="shared" si="0"/>
        <v>0</v>
      </c>
      <c r="H71" s="34">
        <f t="shared" si="3"/>
        <v>0</v>
      </c>
      <c r="I71" s="34">
        <f t="shared" ref="I71" si="42">IF(D71&gt;$D$6,$I$6*(D71-$D$6),0)</f>
        <v>0</v>
      </c>
      <c r="J71" s="34">
        <f t="shared" ref="J71" si="43">IF(SUM(H65:H71)&gt;I71,SUM(H65:H71),I71)</f>
        <v>0</v>
      </c>
    </row>
    <row r="72" spans="1:10" x14ac:dyDescent="0.25">
      <c r="A72" s="28">
        <f>'[1]Grades TK-3'!A19</f>
        <v>43812</v>
      </c>
      <c r="B72" s="35">
        <f t="shared" si="2"/>
        <v>1</v>
      </c>
      <c r="C72" s="30"/>
      <c r="D72" s="31"/>
      <c r="E72" s="32"/>
      <c r="F72" s="33"/>
      <c r="G72" s="33">
        <f t="shared" si="0"/>
        <v>0</v>
      </c>
      <c r="H72" s="34">
        <f t="shared" si="3"/>
        <v>0</v>
      </c>
      <c r="I72" s="34"/>
      <c r="J72" s="34"/>
    </row>
    <row r="73" spans="1:10" x14ac:dyDescent="0.25">
      <c r="A73" s="28"/>
      <c r="B73" s="36">
        <f t="shared" si="11"/>
        <v>2</v>
      </c>
      <c r="C73" s="30"/>
      <c r="D73" s="31"/>
      <c r="E73" s="32"/>
      <c r="F73" s="33"/>
      <c r="G73" s="33">
        <f t="shared" ref="G73:G106" si="44">IF(C73&gt;$C$6,(C73-$C$6)*$G$6,0)</f>
        <v>0</v>
      </c>
      <c r="H73" s="34">
        <f t="shared" si="3"/>
        <v>0</v>
      </c>
      <c r="I73" s="34"/>
      <c r="J73" s="34"/>
    </row>
    <row r="74" spans="1:10" x14ac:dyDescent="0.25">
      <c r="A74" s="28"/>
      <c r="B74" s="36">
        <f t="shared" si="12"/>
        <v>3</v>
      </c>
      <c r="C74" s="30"/>
      <c r="D74" s="31"/>
      <c r="E74" s="32"/>
      <c r="F74" s="33"/>
      <c r="G74" s="33">
        <f t="shared" si="44"/>
        <v>0</v>
      </c>
      <c r="H74" s="34">
        <f t="shared" si="3"/>
        <v>0</v>
      </c>
      <c r="I74" s="34"/>
      <c r="J74" s="34"/>
    </row>
    <row r="75" spans="1:10" x14ac:dyDescent="0.25">
      <c r="A75" s="28"/>
      <c r="B75" s="36">
        <f t="shared" si="13"/>
        <v>4</v>
      </c>
      <c r="C75" s="30"/>
      <c r="D75" s="31"/>
      <c r="E75" s="32"/>
      <c r="F75" s="33"/>
      <c r="G75" s="33">
        <f t="shared" si="44"/>
        <v>0</v>
      </c>
      <c r="H75" s="34">
        <f t="shared" si="3"/>
        <v>0</v>
      </c>
      <c r="I75" s="34"/>
      <c r="J75" s="34"/>
    </row>
    <row r="76" spans="1:10" x14ac:dyDescent="0.25">
      <c r="A76" s="28"/>
      <c r="B76" s="36">
        <f t="shared" si="30"/>
        <v>5</v>
      </c>
      <c r="C76" s="30"/>
      <c r="D76" s="31"/>
      <c r="E76" s="32"/>
      <c r="F76" s="33"/>
      <c r="G76" s="33">
        <f t="shared" si="44"/>
        <v>0</v>
      </c>
      <c r="H76" s="34">
        <f t="shared" si="3"/>
        <v>0</v>
      </c>
      <c r="I76" s="34"/>
      <c r="J76" s="34"/>
    </row>
    <row r="77" spans="1:10" x14ac:dyDescent="0.25">
      <c r="A77" s="28"/>
      <c r="B77" s="36">
        <f t="shared" si="15"/>
        <v>6</v>
      </c>
      <c r="C77" s="30"/>
      <c r="D77" s="31"/>
      <c r="E77" s="32"/>
      <c r="F77" s="33"/>
      <c r="G77" s="33">
        <f t="shared" si="44"/>
        <v>0</v>
      </c>
      <c r="H77" s="34">
        <f t="shared" si="3"/>
        <v>0</v>
      </c>
      <c r="I77" s="34"/>
      <c r="J77" s="34"/>
    </row>
    <row r="78" spans="1:10" x14ac:dyDescent="0.25">
      <c r="A78" s="28"/>
      <c r="B78" s="37">
        <f t="shared" si="31"/>
        <v>7</v>
      </c>
      <c r="C78" s="30"/>
      <c r="D78" s="31">
        <f t="shared" ref="D78" si="45">SUM(C72:C78)</f>
        <v>0</v>
      </c>
      <c r="E78" s="32"/>
      <c r="F78" s="33"/>
      <c r="G78" s="33">
        <f t="shared" si="44"/>
        <v>0</v>
      </c>
      <c r="H78" s="34">
        <f t="shared" si="3"/>
        <v>0</v>
      </c>
      <c r="I78" s="34">
        <f t="shared" ref="I78" si="46">IF(D78&gt;$D$6,$I$6*(D78-$D$6),0)</f>
        <v>0</v>
      </c>
      <c r="J78" s="34">
        <f t="shared" ref="J78" si="47">IF(SUM(H72:H78)&gt;I78,SUM(H72:H78),I78)</f>
        <v>0</v>
      </c>
    </row>
    <row r="79" spans="1:10" x14ac:dyDescent="0.25">
      <c r="A79" s="28">
        <f>'[1]Grades TK-3'!A20</f>
        <v>43815</v>
      </c>
      <c r="B79" s="35">
        <f t="shared" si="2"/>
        <v>1</v>
      </c>
      <c r="C79" s="30"/>
      <c r="D79" s="31"/>
      <c r="E79" s="32"/>
      <c r="F79" s="33"/>
      <c r="G79" s="33">
        <f t="shared" si="44"/>
        <v>0</v>
      </c>
      <c r="H79" s="34">
        <f t="shared" si="3"/>
        <v>0</v>
      </c>
      <c r="I79" s="34"/>
      <c r="J79" s="34"/>
    </row>
    <row r="80" spans="1:10" x14ac:dyDescent="0.25">
      <c r="A80" s="28"/>
      <c r="B80" s="36">
        <f t="shared" si="11"/>
        <v>2</v>
      </c>
      <c r="C80" s="30"/>
      <c r="D80" s="31"/>
      <c r="E80" s="32"/>
      <c r="F80" s="33"/>
      <c r="G80" s="33">
        <f t="shared" si="44"/>
        <v>0</v>
      </c>
      <c r="H80" s="34">
        <f t="shared" ref="H80:H106" si="48">G80</f>
        <v>0</v>
      </c>
      <c r="I80" s="34"/>
      <c r="J80" s="34"/>
    </row>
    <row r="81" spans="1:10" x14ac:dyDescent="0.25">
      <c r="A81" s="28"/>
      <c r="B81" s="36">
        <f t="shared" si="12"/>
        <v>3</v>
      </c>
      <c r="C81" s="30"/>
      <c r="D81" s="31"/>
      <c r="E81" s="32"/>
      <c r="F81" s="33"/>
      <c r="G81" s="33">
        <f t="shared" si="44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6">
        <f t="shared" si="13"/>
        <v>4</v>
      </c>
      <c r="C82" s="30"/>
      <c r="D82" s="31"/>
      <c r="E82" s="32"/>
      <c r="F82" s="33"/>
      <c r="G82" s="33">
        <f t="shared" si="44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6">
        <f t="shared" si="30"/>
        <v>5</v>
      </c>
      <c r="C83" s="30"/>
      <c r="D83" s="31"/>
      <c r="E83" s="32"/>
      <c r="F83" s="33"/>
      <c r="G83" s="33">
        <f t="shared" si="44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6">
        <f t="shared" si="15"/>
        <v>6</v>
      </c>
      <c r="C84" s="30"/>
      <c r="D84" s="31"/>
      <c r="E84" s="32"/>
      <c r="F84" s="33"/>
      <c r="G84" s="33">
        <f t="shared" si="44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si="31"/>
        <v>7</v>
      </c>
      <c r="C85" s="30"/>
      <c r="D85" s="31">
        <f t="shared" ref="D85" si="49">SUM(C79:C85)</f>
        <v>0</v>
      </c>
      <c r="E85" s="32"/>
      <c r="F85" s="33"/>
      <c r="G85" s="33">
        <f t="shared" si="44"/>
        <v>0</v>
      </c>
      <c r="H85" s="34">
        <f t="shared" si="48"/>
        <v>0</v>
      </c>
      <c r="I85" s="34">
        <f t="shared" ref="I85" si="50">IF(D85&gt;$D$6,$I$6*(D85-$D$6),0)</f>
        <v>0</v>
      </c>
      <c r="J85" s="34">
        <f t="shared" ref="J85" si="51">IF(SUM(H79:H85)&gt;I85,SUM(H79:H85),I85)</f>
        <v>0</v>
      </c>
    </row>
    <row r="86" spans="1:10" x14ac:dyDescent="0.25">
      <c r="A86" s="28">
        <f>'[1]Grades TK-3'!A21</f>
        <v>43816</v>
      </c>
      <c r="B86" s="35">
        <f t="shared" si="2"/>
        <v>1</v>
      </c>
      <c r="C86" s="30"/>
      <c r="D86" s="31"/>
      <c r="E86" s="32"/>
      <c r="F86" s="33"/>
      <c r="G86" s="33">
        <f t="shared" si="44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6">
        <f t="shared" si="11"/>
        <v>2</v>
      </c>
      <c r="C87" s="30"/>
      <c r="D87" s="31"/>
      <c r="E87" s="32"/>
      <c r="F87" s="33"/>
      <c r="G87" s="33">
        <f t="shared" si="44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6">
        <f t="shared" si="12"/>
        <v>3</v>
      </c>
      <c r="C88" s="30"/>
      <c r="D88" s="31"/>
      <c r="E88" s="32"/>
      <c r="F88" s="33"/>
      <c r="G88" s="33">
        <f t="shared" si="44"/>
        <v>0</v>
      </c>
      <c r="H88" s="34">
        <f t="shared" si="48"/>
        <v>0</v>
      </c>
      <c r="I88" s="34"/>
      <c r="J88" s="34"/>
    </row>
    <row r="89" spans="1:10" x14ac:dyDescent="0.25">
      <c r="A89" s="28"/>
      <c r="B89" s="36">
        <f t="shared" si="13"/>
        <v>4</v>
      </c>
      <c r="C89" s="30"/>
      <c r="D89" s="31"/>
      <c r="E89" s="32"/>
      <c r="F89" s="33"/>
      <c r="G89" s="33">
        <f t="shared" si="44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6">
        <f t="shared" si="30"/>
        <v>5</v>
      </c>
      <c r="C90" s="30"/>
      <c r="D90" s="31"/>
      <c r="E90" s="32"/>
      <c r="F90" s="33"/>
      <c r="G90" s="33">
        <f t="shared" si="44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6">
        <f t="shared" si="15"/>
        <v>6</v>
      </c>
      <c r="C91" s="30"/>
      <c r="D91" s="31"/>
      <c r="E91" s="32"/>
      <c r="F91" s="33"/>
      <c r="G91" s="33">
        <f t="shared" si="44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>
        <f t="shared" si="31"/>
        <v>7</v>
      </c>
      <c r="C92" s="30"/>
      <c r="D92" s="31">
        <f t="shared" ref="D92" si="52">SUM(C86:C92)</f>
        <v>0</v>
      </c>
      <c r="E92" s="32"/>
      <c r="F92" s="33"/>
      <c r="G92" s="33">
        <f t="shared" si="44"/>
        <v>0</v>
      </c>
      <c r="H92" s="34">
        <f t="shared" si="48"/>
        <v>0</v>
      </c>
      <c r="I92" s="34">
        <f t="shared" ref="I92" si="53">IF(D92&gt;$D$6,$I$6*(D92-$D$6),0)</f>
        <v>0</v>
      </c>
      <c r="J92" s="34">
        <f t="shared" ref="J92" si="54">IF(SUM(H86:H92)&gt;I92,SUM(H86:H92),I92)</f>
        <v>0</v>
      </c>
    </row>
    <row r="93" spans="1:10" x14ac:dyDescent="0.25">
      <c r="A93" s="28">
        <f>'[1]Grades TK-3'!A22</f>
        <v>43817</v>
      </c>
      <c r="B93" s="35">
        <f t="shared" si="2"/>
        <v>1</v>
      </c>
      <c r="C93" s="30"/>
      <c r="D93" s="31"/>
      <c r="E93" s="32"/>
      <c r="F93" s="33"/>
      <c r="G93" s="33">
        <f t="shared" si="44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6">
        <f t="shared" si="11"/>
        <v>2</v>
      </c>
      <c r="C94" s="30"/>
      <c r="D94" s="31"/>
      <c r="E94" s="32"/>
      <c r="F94" s="33"/>
      <c r="G94" s="33">
        <f t="shared" si="44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6">
        <f t="shared" si="12"/>
        <v>3</v>
      </c>
      <c r="C95" s="30"/>
      <c r="D95" s="31"/>
      <c r="E95" s="32"/>
      <c r="F95" s="33"/>
      <c r="G95" s="33">
        <f t="shared" si="44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6">
        <f t="shared" si="13"/>
        <v>4</v>
      </c>
      <c r="C96" s="30"/>
      <c r="D96" s="31"/>
      <c r="E96" s="32"/>
      <c r="F96" s="33"/>
      <c r="G96" s="33">
        <f t="shared" si="44"/>
        <v>0</v>
      </c>
      <c r="H96" s="34">
        <f t="shared" si="48"/>
        <v>0</v>
      </c>
      <c r="I96" s="34"/>
      <c r="J96" s="34"/>
    </row>
    <row r="97" spans="1:10" x14ac:dyDescent="0.25">
      <c r="A97" s="28"/>
      <c r="B97" s="36">
        <f t="shared" si="30"/>
        <v>5</v>
      </c>
      <c r="C97" s="30"/>
      <c r="D97" s="31"/>
      <c r="E97" s="32"/>
      <c r="F97" s="33"/>
      <c r="G97" s="33">
        <f t="shared" si="44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6">
        <f t="shared" si="15"/>
        <v>6</v>
      </c>
      <c r="C98" s="30"/>
      <c r="D98" s="31"/>
      <c r="E98" s="32"/>
      <c r="F98" s="33"/>
      <c r="G98" s="33">
        <f t="shared" si="44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31"/>
        <v>7</v>
      </c>
      <c r="C99" s="30"/>
      <c r="D99" s="31">
        <f t="shared" ref="D99" si="55">SUM(C93:C99)</f>
        <v>0</v>
      </c>
      <c r="E99" s="32"/>
      <c r="F99" s="33"/>
      <c r="G99" s="33">
        <f t="shared" si="44"/>
        <v>0</v>
      </c>
      <c r="H99" s="34">
        <f t="shared" si="48"/>
        <v>0</v>
      </c>
      <c r="I99" s="34">
        <f t="shared" ref="I99" si="56">IF(D99&gt;$D$6,$I$6*(D99-$D$6),0)</f>
        <v>0</v>
      </c>
      <c r="J99" s="34">
        <f t="shared" ref="J99" si="57">IF(SUM(H93:H99)&gt;I99,SUM(H93:H99),I99)</f>
        <v>0</v>
      </c>
    </row>
    <row r="100" spans="1:10" x14ac:dyDescent="0.25">
      <c r="A100" s="28">
        <f>'[1]Grades TK-3'!A23</f>
        <v>43818</v>
      </c>
      <c r="B100" s="35">
        <f t="shared" si="2"/>
        <v>1</v>
      </c>
      <c r="C100" s="30"/>
      <c r="D100" s="31"/>
      <c r="E100" s="32"/>
      <c r="F100" s="33"/>
      <c r="G100" s="33">
        <f t="shared" si="44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6">
        <f t="shared" si="11"/>
        <v>2</v>
      </c>
      <c r="C101" s="30"/>
      <c r="D101" s="31"/>
      <c r="E101" s="32"/>
      <c r="F101" s="33"/>
      <c r="G101" s="33">
        <f t="shared" si="44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6">
        <f t="shared" si="12"/>
        <v>3</v>
      </c>
      <c r="C102" s="30"/>
      <c r="D102" s="31"/>
      <c r="E102" s="32"/>
      <c r="F102" s="33"/>
      <c r="G102" s="33">
        <f t="shared" si="44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6">
        <f t="shared" si="13"/>
        <v>4</v>
      </c>
      <c r="C103" s="30"/>
      <c r="D103" s="31"/>
      <c r="E103" s="32"/>
      <c r="F103" s="33"/>
      <c r="G103" s="33">
        <f t="shared" si="44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6">
        <f t="shared" si="30"/>
        <v>5</v>
      </c>
      <c r="C104" s="30"/>
      <c r="D104" s="31"/>
      <c r="E104" s="32"/>
      <c r="F104" s="33"/>
      <c r="G104" s="33">
        <f t="shared" si="44"/>
        <v>0</v>
      </c>
      <c r="H104" s="34">
        <f t="shared" si="48"/>
        <v>0</v>
      </c>
      <c r="I104" s="34"/>
      <c r="J104" s="34"/>
    </row>
    <row r="105" spans="1:10" x14ac:dyDescent="0.25">
      <c r="A105" s="28"/>
      <c r="B105" s="36">
        <f t="shared" si="15"/>
        <v>6</v>
      </c>
      <c r="C105" s="30"/>
      <c r="D105" s="31"/>
      <c r="E105" s="32"/>
      <c r="F105" s="33"/>
      <c r="G105" s="33">
        <f t="shared" si="44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31"/>
        <v>7</v>
      </c>
      <c r="C106" s="30"/>
      <c r="D106" s="31">
        <f t="shared" ref="D106" si="58">SUM(C100:C106)</f>
        <v>0</v>
      </c>
      <c r="E106" s="32"/>
      <c r="F106" s="33"/>
      <c r="G106" s="33">
        <f t="shared" si="44"/>
        <v>0</v>
      </c>
      <c r="H106" s="34">
        <f t="shared" si="48"/>
        <v>0</v>
      </c>
      <c r="I106" s="34">
        <f t="shared" ref="I106" si="59">IF(D106&gt;$D$6,$I$6*(D106-$D$6),0)</f>
        <v>0</v>
      </c>
      <c r="J106" s="34">
        <f t="shared" ref="J106" si="60">IF(SUM(H100:H106)&gt;I106,SUM(H100:H106),I106)</f>
        <v>0</v>
      </c>
    </row>
    <row r="107" spans="1:10" ht="18.75" x14ac:dyDescent="0.3">
      <c r="A107" s="38" t="s">
        <v>15</v>
      </c>
      <c r="B107" s="39"/>
      <c r="C107" s="40"/>
      <c r="D107" s="41"/>
      <c r="E107" s="41"/>
      <c r="F107" s="42"/>
      <c r="G107" s="43"/>
      <c r="H107" s="44"/>
      <c r="I107" s="44"/>
      <c r="J107" s="45">
        <f>SUM(J9:J106)</f>
        <v>0</v>
      </c>
    </row>
    <row r="108" spans="1:10" x14ac:dyDescent="0.25">
      <c r="A108" s="5" t="str">
        <f>'[1]Grades TK-3'!A25</f>
        <v xml:space="preserve">Subtotal </v>
      </c>
      <c r="B108" s="5"/>
      <c r="C108" s="5"/>
      <c r="D108" s="5"/>
      <c r="E108" s="5"/>
      <c r="F108" s="5"/>
      <c r="G108" s="5"/>
      <c r="H108" s="5"/>
      <c r="I108" s="5"/>
      <c r="J108" s="34"/>
    </row>
    <row r="109" spans="1:10" x14ac:dyDescent="0.25">
      <c r="A109" s="5" t="str">
        <f>'[1]Grades TK-3'!A26</f>
        <v>Subtotal -December</v>
      </c>
      <c r="B109" s="5"/>
      <c r="C109" s="5"/>
      <c r="D109" s="5"/>
      <c r="E109" s="5"/>
      <c r="F109" s="5"/>
      <c r="G109" s="5"/>
      <c r="H109" s="5"/>
      <c r="I109" s="5"/>
      <c r="J109" s="34">
        <f>SUM(J9:J106)</f>
        <v>0</v>
      </c>
    </row>
    <row r="110" spans="1:10" ht="15.75" thickBot="1" x14ac:dyDescent="0.3">
      <c r="A110" s="46" t="s">
        <v>16</v>
      </c>
      <c r="B110" s="46"/>
      <c r="C110" s="46"/>
      <c r="D110" s="46"/>
      <c r="E110" s="46"/>
      <c r="F110" s="46"/>
      <c r="G110" s="46"/>
      <c r="H110" s="46"/>
      <c r="I110" s="46"/>
      <c r="J110" s="47">
        <f>J109+J108</f>
        <v>0</v>
      </c>
    </row>
    <row r="111" spans="1:10" ht="8.1" customHeight="1" thickTop="1" x14ac:dyDescent="0.25">
      <c r="A111" s="3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48" t="s">
        <v>17</v>
      </c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8.1" customHeight="1" x14ac:dyDescent="0.25">
      <c r="A113" s="3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49" t="s">
        <v>18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0" t="s">
        <v>19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9.9499999999999993" customHeight="1" x14ac:dyDescent="0.25">
      <c r="A116" s="2"/>
      <c r="B116" s="2"/>
      <c r="D116" s="2"/>
      <c r="E116" s="2"/>
    </row>
    <row r="117" spans="1:10" x14ac:dyDescent="0.25">
      <c r="C117" s="53"/>
      <c r="E117" s="1"/>
    </row>
    <row r="118" spans="1:10" x14ac:dyDescent="0.25">
      <c r="A118" s="54" t="s">
        <v>20</v>
      </c>
      <c r="B118" s="55"/>
      <c r="C118" s="56"/>
      <c r="D118" s="56"/>
      <c r="E118" s="1"/>
      <c r="G118" s="57" t="s">
        <v>9</v>
      </c>
      <c r="H118" s="57"/>
    </row>
    <row r="119" spans="1:10" ht="9.9499999999999993" customHeight="1" x14ac:dyDescent="0.25">
      <c r="A119" s="2"/>
      <c r="B119" s="2"/>
      <c r="D119" s="2"/>
      <c r="E119" s="1"/>
    </row>
    <row r="120" spans="1:10" x14ac:dyDescent="0.25">
      <c r="A120" s="58"/>
      <c r="B120" s="59"/>
      <c r="C120" s="60"/>
      <c r="D120" s="61"/>
      <c r="E120" s="1"/>
    </row>
    <row r="121" spans="1:10" ht="17.25" x14ac:dyDescent="0.25">
      <c r="A121" s="54" t="s">
        <v>21</v>
      </c>
      <c r="B121" s="62"/>
      <c r="C121" s="62"/>
      <c r="D121" s="63"/>
      <c r="E121" s="1"/>
      <c r="G121" s="57" t="s">
        <v>9</v>
      </c>
      <c r="H121" s="57"/>
    </row>
    <row r="122" spans="1:10" x14ac:dyDescent="0.25">
      <c r="A122" s="64"/>
      <c r="B122" s="65"/>
      <c r="C122" s="66"/>
      <c r="D122" s="66"/>
      <c r="E122" s="1"/>
      <c r="G122" s="1"/>
      <c r="H122" s="1"/>
    </row>
    <row r="123" spans="1:10" ht="9.9499999999999993" customHeight="1" x14ac:dyDescent="0.25">
      <c r="A123" s="2"/>
      <c r="B123" s="2"/>
      <c r="D123" s="2"/>
      <c r="E123" s="2"/>
    </row>
    <row r="124" spans="1:10" x14ac:dyDescent="0.25">
      <c r="A124" s="2" t="s">
        <v>22</v>
      </c>
      <c r="B124" s="2"/>
      <c r="D124" s="2"/>
      <c r="E124" s="2"/>
    </row>
    <row r="125" spans="1:10" ht="18.75" x14ac:dyDescent="0.3">
      <c r="A125" s="67" t="s">
        <v>23</v>
      </c>
      <c r="B125" s="67"/>
      <c r="C125" s="67"/>
      <c r="D125" s="67"/>
      <c r="E125" s="67"/>
      <c r="F125" s="68"/>
      <c r="G125" s="68"/>
    </row>
  </sheetData>
  <sheetProtection algorithmName="SHA-512" hashValue="jfDFzvI2LfIBIJ3rX5raC1yF50a7bhwcjtXV3iarnNG7hWaFwkUpg3YE96yhLkv9+xtGGLB91FihiOjyeJ6NhQ==" saltValue="VX2kGi1R5SueQctaayDFVA==" spinCount="100000" sheet="1" objects="1" scenarios="1"/>
  <mergeCells count="5"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DHS</vt:lpstr>
      <vt:lpstr>'Grades 9-12 DHS'!Print_Titles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2019-07-18T20:28:55Z</dcterms:created>
  <dcterms:modified xsi:type="dcterms:W3CDTF">2019-07-19T16:53:14Z</dcterms:modified>
</cp:coreProperties>
</file>