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April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D25" i="1"/>
  <c r="E25" i="1" s="1"/>
  <c r="A25" i="1"/>
  <c r="D24" i="1"/>
  <c r="E24" i="1" s="1"/>
  <c r="A24" i="1"/>
  <c r="E23" i="1"/>
  <c r="D23" i="1"/>
  <c r="A23" i="1"/>
  <c r="E22" i="1"/>
  <c r="D22" i="1"/>
  <c r="A22" i="1"/>
  <c r="E21" i="1"/>
  <c r="D21" i="1"/>
  <c r="A21" i="1"/>
  <c r="D20" i="1"/>
  <c r="E20" i="1" s="1"/>
  <c r="A20" i="1"/>
  <c r="E19" i="1"/>
  <c r="D19" i="1"/>
  <c r="A19" i="1"/>
  <c r="D18" i="1"/>
  <c r="E18" i="1" s="1"/>
  <c r="A18" i="1"/>
  <c r="D17" i="1"/>
  <c r="E17" i="1" s="1"/>
  <c r="A17" i="1"/>
  <c r="D16" i="1"/>
  <c r="E16" i="1" s="1"/>
  <c r="A16" i="1"/>
  <c r="E15" i="1"/>
  <c r="D15" i="1"/>
  <c r="A15" i="1"/>
  <c r="E14" i="1"/>
  <c r="D14" i="1"/>
  <c r="A14" i="1"/>
  <c r="D13" i="1"/>
  <c r="E13" i="1" s="1"/>
  <c r="A13" i="1"/>
  <c r="D12" i="1"/>
  <c r="E12" i="1" s="1"/>
  <c r="A12" i="1"/>
  <c r="E11" i="1"/>
  <c r="E27" i="1" s="1"/>
  <c r="D11" i="1"/>
  <c r="A11" i="1"/>
  <c r="A3" i="1"/>
  <c r="E28" i="1" l="1"/>
  <c r="E29" i="1" s="1"/>
  <c r="E26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<sst xmlns="http://schemas.openxmlformats.org/spreadsheetml/2006/main" count="24" uniqueCount="21">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</sst>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30th - April 24th</v>
          </cell>
        </row>
        <row r="13">
          <cell r="A13">
            <v>43920</v>
          </cell>
        </row>
        <row r="14">
          <cell r="A14">
            <v>43921</v>
          </cell>
        </row>
        <row r="15">
          <cell r="A15">
            <v>43922</v>
          </cell>
        </row>
        <row r="16">
          <cell r="A16">
            <v>43923</v>
          </cell>
        </row>
        <row r="17">
          <cell r="A17">
            <v>43924</v>
          </cell>
        </row>
        <row r="18">
          <cell r="A18">
            <v>43927</v>
          </cell>
        </row>
        <row r="19">
          <cell r="A19">
            <v>43928</v>
          </cell>
        </row>
        <row r="20">
          <cell r="A20">
            <v>43929</v>
          </cell>
        </row>
        <row r="21">
          <cell r="A21">
            <v>43930</v>
          </cell>
        </row>
        <row r="22">
          <cell r="A22">
            <v>43931</v>
          </cell>
        </row>
        <row r="23">
          <cell r="A23">
            <v>43941</v>
          </cell>
        </row>
        <row r="24">
          <cell r="A24">
            <v>43942</v>
          </cell>
        </row>
        <row r="25">
          <cell r="A25">
            <v>43943</v>
          </cell>
        </row>
        <row r="26">
          <cell r="A26">
            <v>43944</v>
          </cell>
        </row>
        <row r="27">
          <cell r="A27">
            <v>43945</v>
          </cell>
        </row>
        <row r="29">
          <cell r="A29" t="str">
            <v>Subtotal - March</v>
          </cell>
        </row>
        <row r="30">
          <cell r="A30" t="str">
            <v>Subtotal - April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30th - April 24th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5"/>
  <sheetViews>
    <sheetView tabSelected="1" workbookViewId="0">
      <pane ySplit="10" topLeftCell="A11" activePane="bottomLeft" state="frozen"/>
      <selection activeCell="E7" sqref="E7"/>
      <selection pane="bottomLeft" activeCell="E29" sqref="E29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March 30th - April 24th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43920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43921</v>
      </c>
      <c r="B12" s="14"/>
      <c r="D12" s="15">
        <f t="shared" ref="D12:D25" si="0">IF(B12&gt;$B$8,(B12-$B$8)*$D$8,0)</f>
        <v>0</v>
      </c>
      <c r="E12" s="16">
        <f t="shared" ref="E12:E25" si="1">+D12</f>
        <v>0</v>
      </c>
    </row>
    <row r="13" spans="1:5" x14ac:dyDescent="0.25">
      <c r="A13" s="13">
        <f>'[1]RSP Caseload'!A15</f>
        <v>43922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43923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43924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43927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43928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43929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43930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43931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43941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43942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43943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43944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'[1]RSP Caseload'!A27</f>
        <v>43945</v>
      </c>
      <c r="B25" s="14"/>
      <c r="D25" s="15">
        <f t="shared" si="0"/>
        <v>0</v>
      </c>
      <c r="E25" s="16">
        <f t="shared" si="1"/>
        <v>0</v>
      </c>
    </row>
    <row r="26" spans="1:5" ht="18.75" x14ac:dyDescent="0.3">
      <c r="A26" s="17" t="s">
        <v>9</v>
      </c>
      <c r="B26" s="18"/>
      <c r="C26" s="19"/>
      <c r="D26" s="20"/>
      <c r="E26" s="21">
        <f>SUM(E11:E25)</f>
        <v>0</v>
      </c>
    </row>
    <row r="27" spans="1:5" s="23" customFormat="1" x14ac:dyDescent="0.25">
      <c r="A27" t="str">
        <f>'[1]RSP Caseload'!A29</f>
        <v>Subtotal - March</v>
      </c>
      <c r="B27" s="22"/>
      <c r="E27" s="16">
        <f>SUM(E11:E12)</f>
        <v>0</v>
      </c>
    </row>
    <row r="28" spans="1:5" x14ac:dyDescent="0.25">
      <c r="A28" t="str">
        <f>'[1]RSP Caseload'!A30</f>
        <v>Subtotal - April</v>
      </c>
      <c r="E28" s="24">
        <f>SUM(E13:E25)</f>
        <v>0</v>
      </c>
    </row>
    <row r="29" spans="1:5" ht="15.75" thickBot="1" x14ac:dyDescent="0.3">
      <c r="A29" s="25" t="s">
        <v>10</v>
      </c>
      <c r="B29" s="25"/>
      <c r="C29" s="25"/>
      <c r="D29" s="25"/>
      <c r="E29" s="26">
        <f>SUM(E27:E28)</f>
        <v>0</v>
      </c>
    </row>
    <row r="30" spans="1:5" s="23" customFormat="1" ht="8.1" customHeight="1" thickTop="1" x14ac:dyDescent="0.25">
      <c r="A30" s="27"/>
      <c r="B30" s="22"/>
    </row>
    <row r="31" spans="1:5" x14ac:dyDescent="0.25">
      <c r="A31" s="28" t="s">
        <v>11</v>
      </c>
    </row>
    <row r="32" spans="1:5" x14ac:dyDescent="0.25">
      <c r="A32" s="28" t="s">
        <v>12</v>
      </c>
    </row>
    <row r="33" spans="1:5" ht="8.1" customHeight="1" x14ac:dyDescent="0.25">
      <c r="A33" s="29"/>
    </row>
    <row r="34" spans="1:5" x14ac:dyDescent="0.25">
      <c r="A34" s="30" t="s">
        <v>13</v>
      </c>
    </row>
    <row r="35" spans="1:5" x14ac:dyDescent="0.25">
      <c r="A35" s="31" t="s">
        <v>14</v>
      </c>
    </row>
    <row r="36" spans="1:5" ht="9.9499999999999993" customHeight="1" x14ac:dyDescent="0.25"/>
    <row r="37" spans="1:5" x14ac:dyDescent="0.25">
      <c r="A37" s="29"/>
      <c r="B37" s="32"/>
      <c r="C37" s="33"/>
    </row>
    <row r="38" spans="1:5" x14ac:dyDescent="0.25">
      <c r="A38" s="34" t="s">
        <v>15</v>
      </c>
      <c r="B38" s="35"/>
      <c r="C38" s="36"/>
      <c r="D38" s="34" t="s">
        <v>7</v>
      </c>
      <c r="E38" s="37"/>
    </row>
    <row r="39" spans="1:5" ht="9.9499999999999993" customHeight="1" x14ac:dyDescent="0.25">
      <c r="C39" s="1"/>
      <c r="D39" s="38"/>
    </row>
    <row r="40" spans="1:5" x14ac:dyDescent="0.25">
      <c r="A40" s="39"/>
      <c r="B40" s="40"/>
      <c r="C40" s="36"/>
    </row>
    <row r="41" spans="1:5" ht="17.25" x14ac:dyDescent="0.25">
      <c r="A41" s="41" t="s">
        <v>16</v>
      </c>
      <c r="B41" s="42" t="s">
        <v>17</v>
      </c>
      <c r="C41" s="42"/>
      <c r="D41" s="34" t="s">
        <v>7</v>
      </c>
      <c r="E41" s="37"/>
    </row>
    <row r="42" spans="1:5" x14ac:dyDescent="0.25">
      <c r="A42" s="43" t="s">
        <v>18</v>
      </c>
      <c r="B42" s="44"/>
      <c r="C42" s="36"/>
      <c r="D42" s="45"/>
      <c r="E42" s="1"/>
    </row>
    <row r="43" spans="1:5" x14ac:dyDescent="0.25">
      <c r="A43" s="45"/>
      <c r="B43" s="44"/>
      <c r="C43" s="36"/>
      <c r="D43" s="45"/>
      <c r="E43" s="1"/>
    </row>
    <row r="44" spans="1:5" x14ac:dyDescent="0.25">
      <c r="A44" t="s">
        <v>19</v>
      </c>
    </row>
    <row r="45" spans="1:5" ht="18.75" x14ac:dyDescent="0.3">
      <c r="A45" s="46" t="s">
        <v>20</v>
      </c>
      <c r="B45" s="47"/>
      <c r="C45" s="47"/>
      <c r="D45" s="47"/>
      <c r="E45" s="47"/>
    </row>
  </sheetData>
  <sheetProtection algorithmName="SHA-512" hashValue="fYCaYaAZWHH8FpxbIZX2evhooc9NWGg36UsBaegYGwSJdERfU1+kBDMeacaSz38GnNEHzHQimQ+P+Y7vAWcPqA==" saltValue="KGEOQ5l1ZPwZm0ycxy88gA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2019-07-19T18:09:47Z</dcterms:created>
  <dcterms:modified xsi:type="dcterms:W3CDTF">2019-07-22T18:57:37Z</dcterms:modified>
</cp:coreProperties>
</file>