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January\"/>
    </mc:Choice>
  </mc:AlternateContent>
  <bookViews>
    <workbookView xWindow="0" yWindow="0" windowWidth="25200" windowHeight="11880"/>
  </bookViews>
  <sheets>
    <sheet name="SLP Overage Pre K-22 w SLP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A35" i="1"/>
  <c r="A34" i="1"/>
  <c r="A33" i="1"/>
  <c r="A32" i="1"/>
  <c r="A31" i="1"/>
  <c r="D30" i="1"/>
  <c r="G30" i="1" s="1"/>
  <c r="A29" i="1"/>
  <c r="A28" i="1"/>
  <c r="A27" i="1"/>
  <c r="A26" i="1"/>
  <c r="A25" i="1"/>
  <c r="D24" i="1"/>
  <c r="G24" i="1" s="1"/>
  <c r="A23" i="1"/>
  <c r="A22" i="1"/>
  <c r="A21" i="1"/>
  <c r="A20" i="1"/>
  <c r="A19" i="1"/>
  <c r="D18" i="1"/>
  <c r="G18" i="1" s="1"/>
  <c r="G37" i="1" s="1"/>
  <c r="A17" i="1"/>
  <c r="A16" i="1"/>
  <c r="A15" i="1"/>
  <c r="A14" i="1"/>
  <c r="A13" i="1"/>
  <c r="D10" i="1"/>
  <c r="G9" i="1" s="1"/>
  <c r="A3" i="1"/>
</calcChain>
</file>

<file path=xl/sharedStrings.xml><?xml version="1.0" encoding="utf-8"?>
<sst xmlns="http://schemas.openxmlformats.org/spreadsheetml/2006/main" count="25" uniqueCount="19">
  <si>
    <t>2019-20 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</si>
  <si>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</si>
  <si>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</si>
  <si>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</si>
  <si>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</si>
  <si>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</si>
  <si>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SLPA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</si>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</sst>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7" fillId="0" borderId="4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4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0" fillId="0" borderId="0" xfId="0" applyFont="1" applyProtection="1"/>
    <xf numFmtId="14" fontId="2" fillId="0" borderId="0" xfId="0" applyNumberFormat="1" applyFont="1" applyAlignment="1" applyProtection="1">
      <alignment horizontal="center"/>
    </xf>
    <xf numFmtId="14" fontId="2" fillId="0" borderId="3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January%20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January 6th - January 31st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January 6th - January 31st</v>
          </cell>
        </row>
        <row r="12">
          <cell r="A12">
            <v>43836</v>
          </cell>
        </row>
        <row r="13">
          <cell r="A13">
            <v>43837</v>
          </cell>
        </row>
        <row r="14">
          <cell r="A14">
            <v>43838</v>
          </cell>
        </row>
        <row r="15">
          <cell r="A15">
            <v>43839</v>
          </cell>
        </row>
        <row r="16">
          <cell r="A16">
            <v>43840</v>
          </cell>
        </row>
        <row r="18">
          <cell r="A18">
            <v>43843</v>
          </cell>
        </row>
        <row r="19">
          <cell r="A19">
            <v>43844</v>
          </cell>
        </row>
        <row r="20">
          <cell r="A20">
            <v>43845</v>
          </cell>
        </row>
        <row r="21">
          <cell r="A21">
            <v>43846</v>
          </cell>
        </row>
        <row r="22">
          <cell r="A22">
            <v>43847</v>
          </cell>
        </row>
        <row r="24">
          <cell r="A24">
            <v>43850</v>
          </cell>
        </row>
        <row r="25">
          <cell r="A25">
            <v>43851</v>
          </cell>
        </row>
        <row r="26">
          <cell r="A26">
            <v>43852</v>
          </cell>
        </row>
        <row r="27">
          <cell r="A27">
            <v>43853</v>
          </cell>
        </row>
        <row r="28">
          <cell r="A28">
            <v>43854</v>
          </cell>
        </row>
        <row r="30">
          <cell r="A30">
            <v>43857</v>
          </cell>
        </row>
        <row r="31">
          <cell r="A31">
            <v>43858</v>
          </cell>
        </row>
        <row r="32">
          <cell r="A32">
            <v>43859</v>
          </cell>
        </row>
        <row r="33">
          <cell r="A33">
            <v>43860</v>
          </cell>
        </row>
        <row r="34">
          <cell r="A34">
            <v>43861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</sheetPr>
  <dimension ref="A1:G48"/>
  <sheetViews>
    <sheetView tabSelected="1" workbookViewId="0">
      <selection activeCell="G11" sqref="G11"/>
    </sheetView>
  </sheetViews>
  <sheetFormatPr defaultRowHeight="15" x14ac:dyDescent="0.25"/>
  <cols>
    <col min="1" max="1" width="10.28515625" style="8" customWidth="1"/>
    <col min="2" max="2" width="4.7109375" style="8" customWidth="1"/>
    <col min="3" max="3" width="4.42578125" style="8" customWidth="1"/>
    <col min="4" max="4" width="15" style="8" customWidth="1"/>
    <col min="5" max="5" width="9.140625" style="8" customWidth="1"/>
    <col min="6" max="6" width="12" style="8" customWidth="1"/>
    <col min="7" max="7" width="13.7109375" style="8" customWidth="1"/>
  </cols>
  <sheetData>
    <row r="1" spans="1:7" ht="15.75" x14ac:dyDescent="0.25">
      <c r="A1" s="45" t="s">
        <v>0</v>
      </c>
      <c r="B1" s="45"/>
      <c r="C1" s="45"/>
      <c r="D1" s="45"/>
      <c r="E1" s="45"/>
      <c r="F1" s="45"/>
      <c r="G1" s="45"/>
    </row>
    <row r="2" spans="1:7" ht="15.75" x14ac:dyDescent="0.25">
      <c r="A2" s="45" t="s">
        <v>1</v>
      </c>
      <c r="B2" s="45"/>
      <c r="C2" s="45"/>
      <c r="D2" s="45"/>
      <c r="E2" s="45"/>
      <c r="F2" s="45"/>
      <c r="G2" s="45"/>
    </row>
    <row r="3" spans="1:7" ht="16.5" thickBot="1" x14ac:dyDescent="0.3">
      <c r="A3" s="46" t="str">
        <f>'[1]SLP Overage PreK only'!$A$3</f>
        <v>January 6th - January 31st</v>
      </c>
      <c r="B3" s="46"/>
      <c r="C3" s="46"/>
      <c r="D3" s="46"/>
      <c r="E3" s="46"/>
      <c r="F3" s="46"/>
      <c r="G3" s="46"/>
    </row>
    <row r="5" spans="1:7" x14ac:dyDescent="0.25">
      <c r="A5" s="1" t="s">
        <v>2</v>
      </c>
      <c r="B5" s="47" t="s">
        <v>3</v>
      </c>
      <c r="C5" s="47"/>
      <c r="D5" s="47"/>
      <c r="E5" s="2"/>
      <c r="F5" s="3" t="s">
        <v>4</v>
      </c>
      <c r="G5" s="4"/>
    </row>
    <row r="6" spans="1:7" x14ac:dyDescent="0.25">
      <c r="A6" s="5"/>
      <c r="B6" s="5"/>
      <c r="C6" s="5"/>
      <c r="D6" s="5"/>
      <c r="E6" s="5"/>
      <c r="F6" s="5"/>
      <c r="G6" s="5"/>
    </row>
    <row r="7" spans="1:7" x14ac:dyDescent="0.25">
      <c r="A7" s="6" t="s">
        <v>5</v>
      </c>
      <c r="B7" s="7">
        <v>1</v>
      </c>
    </row>
    <row r="8" spans="1:7" x14ac:dyDescent="0.25">
      <c r="A8" s="6" t="s">
        <v>6</v>
      </c>
      <c r="B8" s="7">
        <v>1</v>
      </c>
    </row>
    <row r="9" spans="1:7" s="12" customFormat="1" x14ac:dyDescent="0.25">
      <c r="A9" s="9"/>
      <c r="B9" s="9"/>
      <c r="C9" s="9"/>
      <c r="D9" s="9" t="s">
        <v>7</v>
      </c>
      <c r="E9" s="10"/>
      <c r="F9" s="11" t="s">
        <v>8</v>
      </c>
      <c r="G9" s="9">
        <f>D10</f>
        <v>80</v>
      </c>
    </row>
    <row r="10" spans="1:7" s="12" customFormat="1" x14ac:dyDescent="0.25">
      <c r="A10" s="9"/>
      <c r="B10" s="9"/>
      <c r="C10" s="9"/>
      <c r="D10" s="9">
        <f>(55*B7)+((B7*B8*25))</f>
        <v>80</v>
      </c>
      <c r="E10" s="10"/>
      <c r="F10" s="9"/>
      <c r="G10" s="13">
        <v>10</v>
      </c>
    </row>
    <row r="11" spans="1:7" s="12" customFormat="1" x14ac:dyDescent="0.25">
      <c r="A11" s="14"/>
      <c r="B11" s="14"/>
      <c r="C11" s="14"/>
      <c r="D11" s="14" t="s">
        <v>9</v>
      </c>
      <c r="E11" s="15"/>
      <c r="F11" s="15"/>
      <c r="G11" s="15"/>
    </row>
    <row r="12" spans="1:7" s="12" customFormat="1" x14ac:dyDescent="0.25">
      <c r="A12" s="14" t="s">
        <v>10</v>
      </c>
      <c r="B12" s="14"/>
      <c r="C12" s="14"/>
      <c r="D12" s="14" t="s">
        <v>11</v>
      </c>
      <c r="E12" s="15"/>
      <c r="F12" s="15"/>
      <c r="G12" s="14" t="s">
        <v>12</v>
      </c>
    </row>
    <row r="13" spans="1:7" x14ac:dyDescent="0.25">
      <c r="A13" s="16">
        <f>'[1]SLP Overage PreK only'!A12</f>
        <v>43836</v>
      </c>
      <c r="B13" s="16"/>
      <c r="C13" s="16"/>
      <c r="D13" s="17">
        <v>0</v>
      </c>
      <c r="F13" s="18"/>
      <c r="G13" s="19"/>
    </row>
    <row r="14" spans="1:7" x14ac:dyDescent="0.25">
      <c r="A14" s="16">
        <f>'[1]SLP Overage PreK only'!A13</f>
        <v>43837</v>
      </c>
      <c r="B14" s="16"/>
      <c r="C14" s="16"/>
      <c r="D14" s="17">
        <v>0</v>
      </c>
      <c r="F14" s="18"/>
      <c r="G14" s="19"/>
    </row>
    <row r="15" spans="1:7" x14ac:dyDescent="0.25">
      <c r="A15" s="16">
        <f>'[1]SLP Overage PreK only'!A14</f>
        <v>43838</v>
      </c>
      <c r="B15" s="16"/>
      <c r="C15" s="16"/>
      <c r="D15" s="17">
        <v>0</v>
      </c>
      <c r="F15" s="18"/>
      <c r="G15" s="19"/>
    </row>
    <row r="16" spans="1:7" x14ac:dyDescent="0.25">
      <c r="A16" s="16">
        <f>'[1]SLP Overage PreK only'!A15</f>
        <v>43839</v>
      </c>
      <c r="B16" s="16"/>
      <c r="C16" s="16"/>
      <c r="D16" s="17">
        <v>0</v>
      </c>
      <c r="F16" s="18"/>
      <c r="G16" s="19"/>
    </row>
    <row r="17" spans="1:7" x14ac:dyDescent="0.25">
      <c r="A17" s="16">
        <f>'[1]SLP Overage PreK only'!A16</f>
        <v>43840</v>
      </c>
      <c r="B17" s="16"/>
      <c r="C17" s="16"/>
      <c r="D17" s="17">
        <v>0</v>
      </c>
      <c r="F17" s="18"/>
      <c r="G17" s="19"/>
    </row>
    <row r="18" spans="1:7" x14ac:dyDescent="0.25">
      <c r="A18" s="42" t="s">
        <v>13</v>
      </c>
      <c r="B18" s="42"/>
      <c r="C18" s="43"/>
      <c r="D18" s="20" t="e">
        <f>ROUNDUP(AVERAGEIF(D13:D17,"&lt;&gt;0"),0)</f>
        <v>#DIV/0!</v>
      </c>
      <c r="F18" s="18"/>
      <c r="G18" s="18" t="e">
        <f>IF(D18&gt;$D$10,(D18-$D$10)*$G$10,0)</f>
        <v>#DIV/0!</v>
      </c>
    </row>
    <row r="19" spans="1:7" x14ac:dyDescent="0.25">
      <c r="A19" s="16">
        <f>'[1]SLP Overage PreK only'!A18</f>
        <v>43843</v>
      </c>
      <c r="B19" s="16"/>
      <c r="C19" s="16"/>
      <c r="D19" s="17">
        <v>0</v>
      </c>
      <c r="F19" s="18"/>
      <c r="G19" s="19"/>
    </row>
    <row r="20" spans="1:7" x14ac:dyDescent="0.25">
      <c r="A20" s="16">
        <f>'[1]SLP Overage PreK only'!A19</f>
        <v>43844</v>
      </c>
      <c r="B20" s="16"/>
      <c r="C20" s="16"/>
      <c r="D20" s="17">
        <v>0</v>
      </c>
      <c r="F20" s="18"/>
      <c r="G20" s="19"/>
    </row>
    <row r="21" spans="1:7" x14ac:dyDescent="0.25">
      <c r="A21" s="16">
        <f>'[1]SLP Overage PreK only'!A20</f>
        <v>43845</v>
      </c>
      <c r="B21" s="16"/>
      <c r="C21" s="16"/>
      <c r="D21" s="17">
        <v>0</v>
      </c>
      <c r="F21" s="18"/>
      <c r="G21" s="19"/>
    </row>
    <row r="22" spans="1:7" x14ac:dyDescent="0.25">
      <c r="A22" s="16">
        <f>'[1]SLP Overage PreK only'!A21</f>
        <v>43846</v>
      </c>
      <c r="B22" s="16"/>
      <c r="C22" s="16"/>
      <c r="D22" s="17">
        <v>0</v>
      </c>
      <c r="F22" s="18"/>
      <c r="G22" s="19"/>
    </row>
    <row r="23" spans="1:7" x14ac:dyDescent="0.25">
      <c r="A23" s="16">
        <f>'[1]SLP Overage PreK only'!A22</f>
        <v>43847</v>
      </c>
      <c r="B23" s="16"/>
      <c r="C23" s="16"/>
      <c r="D23" s="17">
        <v>0</v>
      </c>
      <c r="F23" s="18"/>
      <c r="G23" s="19"/>
    </row>
    <row r="24" spans="1:7" x14ac:dyDescent="0.25">
      <c r="A24" s="42" t="s">
        <v>13</v>
      </c>
      <c r="B24" s="42"/>
      <c r="C24" s="43"/>
      <c r="D24" s="20" t="e">
        <f t="shared" ref="D24" si="0">ROUNDUP(AVERAGEIF(D19:D23,"&lt;&gt;0"),0)</f>
        <v>#DIV/0!</v>
      </c>
      <c r="F24" s="18"/>
      <c r="G24" s="18" t="e">
        <f>IF(D24&gt;$D$10,(D24-$D$10)*$G$10,0)</f>
        <v>#DIV/0!</v>
      </c>
    </row>
    <row r="25" spans="1:7" x14ac:dyDescent="0.25">
      <c r="A25" s="16">
        <f>'[1]SLP Overage PreK only'!A24</f>
        <v>43850</v>
      </c>
      <c r="B25" s="16"/>
      <c r="C25" s="16"/>
      <c r="D25" s="21">
        <v>0</v>
      </c>
      <c r="F25" s="18"/>
      <c r="G25" s="19"/>
    </row>
    <row r="26" spans="1:7" x14ac:dyDescent="0.25">
      <c r="A26" s="16">
        <f>'[1]SLP Overage PreK only'!A25</f>
        <v>43851</v>
      </c>
      <c r="B26" s="16"/>
      <c r="C26" s="16"/>
      <c r="D26" s="17">
        <v>0</v>
      </c>
      <c r="F26" s="18"/>
      <c r="G26" s="19"/>
    </row>
    <row r="27" spans="1:7" x14ac:dyDescent="0.25">
      <c r="A27" s="16">
        <f>'[1]SLP Overage PreK only'!A26</f>
        <v>43852</v>
      </c>
      <c r="B27" s="16"/>
      <c r="C27" s="16"/>
      <c r="D27" s="17">
        <v>0</v>
      </c>
      <c r="F27" s="18"/>
      <c r="G27" s="19"/>
    </row>
    <row r="28" spans="1:7" x14ac:dyDescent="0.25">
      <c r="A28" s="16">
        <f>'[1]SLP Overage PreK only'!A27</f>
        <v>43853</v>
      </c>
      <c r="B28" s="16"/>
      <c r="C28" s="16"/>
      <c r="D28" s="17">
        <v>0</v>
      </c>
      <c r="F28" s="18"/>
      <c r="G28" s="19"/>
    </row>
    <row r="29" spans="1:7" x14ac:dyDescent="0.25">
      <c r="A29" s="16">
        <f>'[1]SLP Overage PreK only'!A28</f>
        <v>43854</v>
      </c>
      <c r="B29" s="16"/>
      <c r="C29" s="16"/>
      <c r="D29" s="17">
        <v>0</v>
      </c>
      <c r="F29" s="18"/>
      <c r="G29" s="19"/>
    </row>
    <row r="30" spans="1:7" x14ac:dyDescent="0.25">
      <c r="A30" s="42" t="s">
        <v>13</v>
      </c>
      <c r="B30" s="42"/>
      <c r="C30" s="43"/>
      <c r="D30" s="20" t="e">
        <f t="shared" ref="D30" si="1">ROUNDUP(AVERAGEIF(D25:D29,"&lt;&gt;0"),0)</f>
        <v>#DIV/0!</v>
      </c>
      <c r="F30" s="18"/>
      <c r="G30" s="18" t="e">
        <f t="shared" ref="G30" si="2">IF(D30&gt;$D$10,(D30-$D$10)*$G$10,0)</f>
        <v>#DIV/0!</v>
      </c>
    </row>
    <row r="31" spans="1:7" x14ac:dyDescent="0.25">
      <c r="A31" s="16">
        <f>'[1]SLP Overage PreK only'!A30</f>
        <v>43857</v>
      </c>
      <c r="B31" s="16"/>
      <c r="C31" s="16"/>
      <c r="D31" s="17">
        <v>0</v>
      </c>
      <c r="F31" s="18"/>
      <c r="G31" s="19"/>
    </row>
    <row r="32" spans="1:7" x14ac:dyDescent="0.25">
      <c r="A32" s="16">
        <f>'[1]SLP Overage PreK only'!A31</f>
        <v>43858</v>
      </c>
      <c r="B32" s="16"/>
      <c r="C32" s="16"/>
      <c r="D32" s="17">
        <v>0</v>
      </c>
      <c r="F32" s="18"/>
      <c r="G32" s="19"/>
    </row>
    <row r="33" spans="1:7" x14ac:dyDescent="0.25">
      <c r="A33" s="16">
        <f>'[1]SLP Overage PreK only'!A32</f>
        <v>43859</v>
      </c>
      <c r="B33" s="16"/>
      <c r="C33" s="16"/>
      <c r="D33" s="17">
        <v>0</v>
      </c>
      <c r="F33" s="18"/>
      <c r="G33" s="19"/>
    </row>
    <row r="34" spans="1:7" x14ac:dyDescent="0.25">
      <c r="A34" s="16">
        <f>'[1]SLP Overage PreK only'!A33</f>
        <v>43860</v>
      </c>
      <c r="B34" s="16"/>
      <c r="C34" s="16"/>
      <c r="D34" s="17">
        <v>0</v>
      </c>
      <c r="F34" s="18"/>
      <c r="G34" s="19"/>
    </row>
    <row r="35" spans="1:7" x14ac:dyDescent="0.25">
      <c r="A35" s="16">
        <f>'[1]SLP Overage PreK only'!A34</f>
        <v>43861</v>
      </c>
      <c r="B35" s="16"/>
      <c r="C35" s="16"/>
      <c r="D35" s="17">
        <v>0</v>
      </c>
      <c r="F35" s="18"/>
      <c r="G35" s="19"/>
    </row>
    <row r="36" spans="1:7" x14ac:dyDescent="0.25">
      <c r="A36" s="42" t="s">
        <v>13</v>
      </c>
      <c r="B36" s="42"/>
      <c r="C36" s="43"/>
      <c r="D36" s="20" t="e">
        <f>ROUNDUP(AVERAGEIF(D31:D35,"&lt;&gt;0"),0)</f>
        <v>#DIV/0!</v>
      </c>
      <c r="F36" s="18"/>
      <c r="G36" s="18" t="e">
        <f>IF(D36&gt;$D$10,(D36-$D$10)*$G$10,0)</f>
        <v>#DIV/0!</v>
      </c>
    </row>
    <row r="37" spans="1:7" ht="15.75" x14ac:dyDescent="0.25">
      <c r="A37" s="22" t="s">
        <v>12</v>
      </c>
      <c r="B37" s="22"/>
      <c r="C37" s="22"/>
      <c r="D37" s="23"/>
      <c r="E37" s="24"/>
      <c r="F37" s="25"/>
      <c r="G37" s="26" t="e">
        <f>SUM(G13:G36)</f>
        <v>#DIV/0!</v>
      </c>
    </row>
    <row r="39" spans="1:7" x14ac:dyDescent="0.25">
      <c r="A39" s="27" t="s">
        <v>14</v>
      </c>
      <c r="B39" s="28"/>
      <c r="C39" s="28"/>
      <c r="D39" s="29"/>
      <c r="E39" s="29"/>
      <c r="F39" s="29"/>
      <c r="G39" s="29"/>
    </row>
    <row r="41" spans="1:7" x14ac:dyDescent="0.25">
      <c r="A41" s="30"/>
      <c r="B41" s="30"/>
      <c r="C41" s="30"/>
      <c r="D41" s="30"/>
      <c r="E41" s="31"/>
    </row>
    <row r="42" spans="1:7" x14ac:dyDescent="0.25">
      <c r="A42" s="32" t="s">
        <v>15</v>
      </c>
      <c r="B42" s="32"/>
      <c r="C42" s="32"/>
      <c r="D42" s="32"/>
      <c r="E42" s="33"/>
      <c r="F42" s="34" t="s">
        <v>10</v>
      </c>
      <c r="G42" s="34"/>
    </row>
    <row r="44" spans="1:7" x14ac:dyDescent="0.25">
      <c r="A44" s="35"/>
      <c r="B44" s="35"/>
      <c r="C44" s="35"/>
      <c r="D44" s="36"/>
      <c r="E44" s="31"/>
    </row>
    <row r="45" spans="1:7" x14ac:dyDescent="0.25">
      <c r="A45" s="44" t="s">
        <v>16</v>
      </c>
      <c r="B45" s="44"/>
      <c r="C45" s="44"/>
      <c r="D45" s="44"/>
      <c r="E45" s="33"/>
      <c r="F45" s="34" t="s">
        <v>10</v>
      </c>
      <c r="G45" s="34"/>
    </row>
    <row r="46" spans="1:7" x14ac:dyDescent="0.25">
      <c r="A46" s="37"/>
      <c r="B46" s="37"/>
      <c r="C46" s="37"/>
      <c r="D46" s="38"/>
      <c r="E46" s="31"/>
      <c r="F46" s="39"/>
      <c r="G46" s="39"/>
    </row>
    <row r="47" spans="1:7" x14ac:dyDescent="0.25">
      <c r="A47" s="29" t="s">
        <v>17</v>
      </c>
      <c r="B47" s="29"/>
      <c r="C47" s="29"/>
      <c r="D47" s="29"/>
      <c r="E47" s="29"/>
      <c r="F47" s="29"/>
      <c r="G47" s="29"/>
    </row>
    <row r="48" spans="1:7" x14ac:dyDescent="0.25">
      <c r="A48" s="40" t="s">
        <v>18</v>
      </c>
      <c r="B48" s="41"/>
      <c r="C48" s="41"/>
      <c r="D48" s="41"/>
      <c r="E48" s="41"/>
      <c r="F48" s="41"/>
      <c r="G48" s="41"/>
    </row>
  </sheetData>
  <sheetProtection algorithmName="SHA-512" hashValue="67oYWNEYTdYxQOiqOWxa/LNESJZGjpn1DtmqXfPrmghV6wN1eveXhlIUTSq9TPc59VbGAY9iDa9QdX3eF2rH/Q==" saltValue="hAXSNWk2/UhwAOwnYFt/Tg==" spinCount="100000" sheet="1" objects="1" scenarios="1"/>
  <protectedRanges>
    <protectedRange sqref="D32:D35" name="Total Week 4"/>
    <protectedRange sqref="B7:B8" name="FTE"/>
    <protectedRange sqref="G5" name="ID"/>
    <protectedRange sqref="B5 D5" name="Name"/>
  </protectedRanges>
  <mergeCells count="9">
    <mergeCell ref="A30:C30"/>
    <mergeCell ref="A36:C36"/>
    <mergeCell ref="A45:D45"/>
    <mergeCell ref="A1:G1"/>
    <mergeCell ref="A2:G2"/>
    <mergeCell ref="A3:G3"/>
    <mergeCell ref="B5:D5"/>
    <mergeCell ref="A18:C18"/>
    <mergeCell ref="A24:C24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 K-22 w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2019-07-19T18:19:34Z</dcterms:created>
  <dcterms:modified xsi:type="dcterms:W3CDTF">2019-07-22T20:24:33Z</dcterms:modified>
</cp:coreProperties>
</file>