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29" i="1"/>
  <c r="G29" i="1" s="1"/>
  <c r="D23" i="1"/>
  <c r="G23" i="1" s="1"/>
  <c r="D17" i="1"/>
  <c r="G17" i="1" s="1"/>
  <c r="G36" i="1" s="1"/>
  <c r="D9" i="1"/>
  <c r="G8" i="1"/>
  <c r="A3" i="1"/>
</calcChain>
</file>

<file path=xl/sharedStrings.xml><?xml version="1.0" encoding="utf-8"?>
<sst xmlns="http://schemas.openxmlformats.org/spreadsheetml/2006/main" count="24" uniqueCount="18">
  <si>
    <t>2019-20 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</si>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</sst>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3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7"/>
  <sheetViews>
    <sheetView tabSelected="1" workbookViewId="0">
      <selection activeCell="G10" sqref="G10"/>
    </sheetView>
  </sheetViews>
  <sheetFormatPr defaultRowHeight="15" x14ac:dyDescent="0.25"/>
  <cols>
    <col min="1" max="1" width="10.7109375" style="12" customWidth="1"/>
    <col min="2" max="2" width="5.140625" style="12" customWidth="1"/>
    <col min="3" max="3" width="4.5703125" style="12" customWidth="1"/>
    <col min="4" max="4" width="15" style="12" customWidth="1"/>
    <col min="5" max="5" width="7.42578125" style="12" customWidth="1"/>
    <col min="6" max="6" width="9.140625" style="12" customWidth="1"/>
    <col min="7" max="7" width="15.7109375" style="12" customWidth="1"/>
  </cols>
  <sheetData>
    <row r="1" spans="1:7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7" ht="15.75" x14ac:dyDescent="0.25">
      <c r="A2" s="44" t="s">
        <v>1</v>
      </c>
      <c r="B2" s="44"/>
      <c r="C2" s="44"/>
      <c r="D2" s="44"/>
      <c r="E2" s="44"/>
      <c r="F2" s="44"/>
      <c r="G2" s="44"/>
    </row>
    <row r="3" spans="1:7" ht="16.5" thickBot="1" x14ac:dyDescent="0.3">
      <c r="A3" s="45" t="str">
        <f>'[1]RSP Caseload'!A3:T3</f>
        <v>January 6th - January 31st</v>
      </c>
      <c r="B3" s="45"/>
      <c r="C3" s="45"/>
      <c r="D3" s="45"/>
      <c r="E3" s="45"/>
      <c r="F3" s="45"/>
      <c r="G3" s="45"/>
    </row>
    <row r="5" spans="1:7" x14ac:dyDescent="0.25">
      <c r="A5" s="1" t="s">
        <v>2</v>
      </c>
      <c r="B5" s="46" t="s">
        <v>3</v>
      </c>
      <c r="C5" s="46"/>
      <c r="D5" s="46"/>
      <c r="E5" s="2"/>
      <c r="F5" s="3" t="s">
        <v>4</v>
      </c>
      <c r="G5" s="4"/>
    </row>
    <row r="6" spans="1:7" x14ac:dyDescent="0.25">
      <c r="A6" s="5"/>
      <c r="B6" s="5"/>
      <c r="C6" s="6"/>
      <c r="D6" s="6"/>
      <c r="E6" s="7"/>
      <c r="F6" s="8"/>
      <c r="G6" s="9"/>
    </row>
    <row r="7" spans="1:7" x14ac:dyDescent="0.25">
      <c r="A7" s="10" t="s">
        <v>5</v>
      </c>
      <c r="B7" s="11">
        <v>1</v>
      </c>
    </row>
    <row r="8" spans="1:7" x14ac:dyDescent="0.25">
      <c r="A8" s="13"/>
      <c r="B8" s="13"/>
      <c r="C8" s="13"/>
      <c r="D8" s="13" t="s">
        <v>6</v>
      </c>
      <c r="E8" s="14"/>
      <c r="F8" s="14" t="s">
        <v>7</v>
      </c>
      <c r="G8" s="13">
        <f>D9</f>
        <v>36</v>
      </c>
    </row>
    <row r="9" spans="1:7" x14ac:dyDescent="0.25">
      <c r="A9" s="13"/>
      <c r="B9" s="13"/>
      <c r="C9" s="13"/>
      <c r="D9" s="13">
        <f>(36*B7)</f>
        <v>36</v>
      </c>
      <c r="E9" s="13"/>
      <c r="F9" s="13"/>
      <c r="G9" s="15">
        <v>10</v>
      </c>
    </row>
    <row r="10" spans="1:7" x14ac:dyDescent="0.25">
      <c r="A10" s="16"/>
      <c r="B10" s="16"/>
      <c r="C10" s="16"/>
      <c r="D10" s="16" t="s">
        <v>8</v>
      </c>
      <c r="E10" s="17"/>
      <c r="F10" s="17"/>
      <c r="G10" s="17"/>
    </row>
    <row r="11" spans="1:7" x14ac:dyDescent="0.25">
      <c r="A11" s="16" t="s">
        <v>9</v>
      </c>
      <c r="B11" s="16"/>
      <c r="C11" s="16"/>
      <c r="D11" s="16" t="s">
        <v>10</v>
      </c>
      <c r="E11" s="17"/>
      <c r="F11" s="17"/>
      <c r="G11" s="16" t="s">
        <v>11</v>
      </c>
    </row>
    <row r="12" spans="1:7" x14ac:dyDescent="0.25">
      <c r="A12" s="18">
        <v>43836</v>
      </c>
      <c r="B12" s="18"/>
      <c r="C12" s="18"/>
      <c r="D12" s="19">
        <v>0</v>
      </c>
      <c r="F12" s="20"/>
      <c r="G12" s="21"/>
    </row>
    <row r="13" spans="1:7" x14ac:dyDescent="0.25">
      <c r="A13" s="18">
        <v>43837</v>
      </c>
      <c r="B13" s="18"/>
      <c r="C13" s="18"/>
      <c r="D13" s="19">
        <v>0</v>
      </c>
      <c r="F13" s="20"/>
      <c r="G13" s="21"/>
    </row>
    <row r="14" spans="1:7" x14ac:dyDescent="0.25">
      <c r="A14" s="18">
        <v>43838</v>
      </c>
      <c r="B14" s="18"/>
      <c r="C14" s="18"/>
      <c r="D14" s="19">
        <v>0</v>
      </c>
      <c r="F14" s="20"/>
      <c r="G14" s="21"/>
    </row>
    <row r="15" spans="1:7" x14ac:dyDescent="0.25">
      <c r="A15" s="18">
        <v>43839</v>
      </c>
      <c r="B15" s="18"/>
      <c r="C15" s="18"/>
      <c r="D15" s="19">
        <v>0</v>
      </c>
      <c r="F15" s="20"/>
      <c r="G15" s="21"/>
    </row>
    <row r="16" spans="1:7" x14ac:dyDescent="0.25">
      <c r="A16" s="18">
        <v>43840</v>
      </c>
      <c r="B16" s="18"/>
      <c r="C16" s="18"/>
      <c r="D16" s="19">
        <v>0</v>
      </c>
      <c r="F16" s="20"/>
      <c r="G16" s="21"/>
    </row>
    <row r="17" spans="1:7" x14ac:dyDescent="0.25">
      <c r="A17" s="41" t="s">
        <v>12</v>
      </c>
      <c r="B17" s="41"/>
      <c r="C17" s="41"/>
      <c r="D17" s="22" t="e">
        <f>ROUNDUP(AVERAGEIF(D12:D16,"&lt;&gt;0"),0)</f>
        <v>#DIV/0!</v>
      </c>
      <c r="G17" s="20" t="e">
        <f>IF(D17&gt;$D$9,(D17-$D$9)*$G$9,0)</f>
        <v>#DIV/0!</v>
      </c>
    </row>
    <row r="18" spans="1:7" x14ac:dyDescent="0.25">
      <c r="A18" s="18">
        <v>43843</v>
      </c>
      <c r="B18" s="18"/>
      <c r="C18" s="18"/>
      <c r="D18" s="19">
        <v>0</v>
      </c>
      <c r="F18" s="20"/>
      <c r="G18" s="21"/>
    </row>
    <row r="19" spans="1:7" x14ac:dyDescent="0.25">
      <c r="A19" s="18">
        <v>43844</v>
      </c>
      <c r="B19" s="18"/>
      <c r="C19" s="18"/>
      <c r="D19" s="19">
        <v>0</v>
      </c>
      <c r="F19" s="20"/>
      <c r="G19" s="21"/>
    </row>
    <row r="20" spans="1:7" x14ac:dyDescent="0.25">
      <c r="A20" s="18">
        <v>43845</v>
      </c>
      <c r="B20" s="18"/>
      <c r="C20" s="18"/>
      <c r="D20" s="19">
        <v>0</v>
      </c>
      <c r="F20" s="20"/>
      <c r="G20" s="21"/>
    </row>
    <row r="21" spans="1:7" x14ac:dyDescent="0.25">
      <c r="A21" s="18">
        <v>43846</v>
      </c>
      <c r="B21" s="18"/>
      <c r="C21" s="18"/>
      <c r="D21" s="19">
        <v>0</v>
      </c>
      <c r="F21" s="20"/>
      <c r="G21" s="21"/>
    </row>
    <row r="22" spans="1:7" x14ac:dyDescent="0.25">
      <c r="A22" s="18">
        <v>43847</v>
      </c>
      <c r="B22" s="18"/>
      <c r="C22" s="18"/>
      <c r="D22" s="19">
        <v>0</v>
      </c>
      <c r="F22" s="20"/>
      <c r="G22" s="21"/>
    </row>
    <row r="23" spans="1:7" x14ac:dyDescent="0.25">
      <c r="A23" s="41" t="s">
        <v>12</v>
      </c>
      <c r="B23" s="41"/>
      <c r="C23" s="41"/>
      <c r="D23" s="22" t="e">
        <f t="shared" ref="D23" si="0">ROUNDUP(AVERAGEIF(D18:D22,"&lt;&gt;0"),0)</f>
        <v>#DIV/0!</v>
      </c>
      <c r="G23" s="20" t="e">
        <f t="shared" ref="G23" si="1">IF(D23&gt;$D$9,(D23-$D$9)*$G$9,0)</f>
        <v>#DIV/0!</v>
      </c>
    </row>
    <row r="24" spans="1:7" x14ac:dyDescent="0.25">
      <c r="A24" s="18">
        <v>43850</v>
      </c>
      <c r="B24" s="18"/>
      <c r="C24" s="18"/>
      <c r="D24" s="23">
        <v>0</v>
      </c>
      <c r="F24" s="20"/>
      <c r="G24" s="21"/>
    </row>
    <row r="25" spans="1:7" x14ac:dyDescent="0.25">
      <c r="A25" s="18">
        <v>43851</v>
      </c>
      <c r="B25" s="18"/>
      <c r="C25" s="18"/>
      <c r="D25" s="19">
        <v>0</v>
      </c>
      <c r="F25" s="20"/>
      <c r="G25" s="21"/>
    </row>
    <row r="26" spans="1:7" x14ac:dyDescent="0.25">
      <c r="A26" s="18">
        <v>43852</v>
      </c>
      <c r="B26" s="18"/>
      <c r="C26" s="18"/>
      <c r="D26" s="19">
        <v>0</v>
      </c>
      <c r="F26" s="20"/>
      <c r="G26" s="21"/>
    </row>
    <row r="27" spans="1:7" x14ac:dyDescent="0.25">
      <c r="A27" s="18">
        <v>43853</v>
      </c>
      <c r="B27" s="18"/>
      <c r="C27" s="18"/>
      <c r="D27" s="19">
        <v>0</v>
      </c>
      <c r="F27" s="20"/>
      <c r="G27" s="21"/>
    </row>
    <row r="28" spans="1:7" x14ac:dyDescent="0.25">
      <c r="A28" s="18">
        <v>43854</v>
      </c>
      <c r="B28" s="18"/>
      <c r="C28" s="18"/>
      <c r="D28" s="19">
        <v>0</v>
      </c>
      <c r="F28" s="20"/>
      <c r="G28" s="21"/>
    </row>
    <row r="29" spans="1:7" x14ac:dyDescent="0.25">
      <c r="A29" s="41" t="s">
        <v>12</v>
      </c>
      <c r="B29" s="41"/>
      <c r="C29" s="41"/>
      <c r="D29" s="22" t="e">
        <f t="shared" ref="D29" si="2">ROUNDUP(AVERAGEIF(D24:D28,"&lt;&gt;0"),0)</f>
        <v>#DIV/0!</v>
      </c>
      <c r="G29" s="20" t="e">
        <f t="shared" ref="G29" si="3">IF(D29&gt;$D$9,(D29-$D$9)*$G$9,0)</f>
        <v>#DIV/0!</v>
      </c>
    </row>
    <row r="30" spans="1:7" x14ac:dyDescent="0.25">
      <c r="A30" s="18">
        <v>43857</v>
      </c>
      <c r="B30" s="18"/>
      <c r="C30" s="18"/>
      <c r="D30" s="19">
        <v>0</v>
      </c>
      <c r="F30" s="20"/>
      <c r="G30" s="21"/>
    </row>
    <row r="31" spans="1:7" x14ac:dyDescent="0.25">
      <c r="A31" s="18">
        <v>43858</v>
      </c>
      <c r="B31" s="18"/>
      <c r="C31" s="18"/>
      <c r="D31" s="19">
        <v>0</v>
      </c>
      <c r="F31" s="20"/>
      <c r="G31" s="21"/>
    </row>
    <row r="32" spans="1:7" x14ac:dyDescent="0.25">
      <c r="A32" s="18">
        <v>43859</v>
      </c>
      <c r="B32" s="18"/>
      <c r="C32" s="18"/>
      <c r="D32" s="19">
        <v>0</v>
      </c>
      <c r="F32" s="20"/>
      <c r="G32" s="21"/>
    </row>
    <row r="33" spans="1:7" x14ac:dyDescent="0.25">
      <c r="A33" s="18">
        <v>43860</v>
      </c>
      <c r="B33" s="18"/>
      <c r="C33" s="18"/>
      <c r="D33" s="19">
        <v>0</v>
      </c>
      <c r="F33" s="20"/>
      <c r="G33" s="21"/>
    </row>
    <row r="34" spans="1:7" x14ac:dyDescent="0.25">
      <c r="A34" s="18">
        <v>43861</v>
      </c>
      <c r="B34" s="18"/>
      <c r="C34" s="18"/>
      <c r="D34" s="19">
        <v>0</v>
      </c>
      <c r="F34" s="20"/>
      <c r="G34" s="21"/>
    </row>
    <row r="35" spans="1:7" x14ac:dyDescent="0.25">
      <c r="A35" s="41" t="s">
        <v>12</v>
      </c>
      <c r="B35" s="41"/>
      <c r="C35" s="41"/>
      <c r="D35" s="22" t="e">
        <f>ROUNDUP(AVERAGEIF(D30:D34,"&lt;&gt;0"),0)</f>
        <v>#DIV/0!</v>
      </c>
      <c r="G35" s="20" t="e">
        <f>IF(D35&gt;$D$9,(D35-$D$9)*$G$9,0)</f>
        <v>#DIV/0!</v>
      </c>
    </row>
    <row r="36" spans="1:7" ht="15.75" x14ac:dyDescent="0.25">
      <c r="A36" s="24" t="s">
        <v>11</v>
      </c>
      <c r="B36" s="24"/>
      <c r="C36" s="24"/>
      <c r="D36" s="25"/>
      <c r="E36" s="26"/>
      <c r="F36" s="27"/>
      <c r="G36" s="28" t="e">
        <f>SUM(G12:G35)</f>
        <v>#DIV/0!</v>
      </c>
    </row>
    <row r="37" spans="1:7" x14ac:dyDescent="0.25">
      <c r="A37" s="29"/>
      <c r="B37" s="29"/>
      <c r="C37" s="29"/>
    </row>
    <row r="38" spans="1:7" x14ac:dyDescent="0.25">
      <c r="A38" s="30" t="s">
        <v>13</v>
      </c>
      <c r="B38" s="30"/>
      <c r="C38" s="30"/>
      <c r="D38" s="31"/>
      <c r="E38" s="31"/>
      <c r="F38" s="31"/>
      <c r="G38" s="31"/>
    </row>
    <row r="40" spans="1:7" x14ac:dyDescent="0.25">
      <c r="A40" s="29"/>
      <c r="B40" s="29"/>
      <c r="C40" s="29"/>
      <c r="D40" s="29"/>
      <c r="E40" s="32"/>
    </row>
    <row r="41" spans="1:7" x14ac:dyDescent="0.25">
      <c r="A41" s="33" t="s">
        <v>14</v>
      </c>
      <c r="B41" s="33"/>
      <c r="C41" s="33"/>
      <c r="D41" s="33"/>
      <c r="E41" s="34"/>
      <c r="F41" s="35" t="s">
        <v>9</v>
      </c>
      <c r="G41" s="35"/>
    </row>
    <row r="43" spans="1:7" x14ac:dyDescent="0.25">
      <c r="A43" s="36"/>
      <c r="B43" s="36"/>
      <c r="C43" s="36"/>
      <c r="D43" s="37"/>
      <c r="E43" s="32"/>
    </row>
    <row r="44" spans="1:7" x14ac:dyDescent="0.25">
      <c r="A44" s="42" t="s">
        <v>15</v>
      </c>
      <c r="B44" s="42"/>
      <c r="C44" s="42"/>
      <c r="D44" s="42"/>
      <c r="E44" s="34"/>
      <c r="F44" s="35" t="s">
        <v>9</v>
      </c>
      <c r="G44" s="35"/>
    </row>
    <row r="45" spans="1:7" x14ac:dyDescent="0.25">
      <c r="A45" s="38"/>
      <c r="B45" s="38"/>
      <c r="C45" s="38"/>
      <c r="D45" s="39"/>
      <c r="E45" s="32"/>
      <c r="F45" s="40"/>
      <c r="G45" s="40"/>
    </row>
    <row r="46" spans="1:7" x14ac:dyDescent="0.25">
      <c r="A46" s="31" t="s">
        <v>16</v>
      </c>
      <c r="B46" s="31"/>
      <c r="C46" s="31"/>
      <c r="D46" s="31"/>
      <c r="E46" s="31"/>
      <c r="F46" s="31"/>
      <c r="G46" s="31"/>
    </row>
    <row r="47" spans="1:7" x14ac:dyDescent="0.25">
      <c r="A47" s="43" t="s">
        <v>17</v>
      </c>
      <c r="B47" s="43"/>
      <c r="C47" s="43"/>
      <c r="D47" s="43"/>
      <c r="E47" s="43"/>
      <c r="F47" s="43"/>
      <c r="G47" s="43"/>
    </row>
  </sheetData>
  <sheetProtection algorithmName="SHA-512" hashValue="iOVcmehD8B+i3bTukDE+EiOHM6APtvLhNGT22GwvH2njyfUh+XLOtlWAQxLXGT4YzFg5HLG6NJflllh9SyDRZg==" saltValue="Ml7AChkmvbpsTwjjWHhrbw==" spinCount="100000" sheet="1" objects="1" scenarios="1"/>
  <mergeCells count="10">
    <mergeCell ref="A29:C29"/>
    <mergeCell ref="A35:C35"/>
    <mergeCell ref="A44:D44"/>
    <mergeCell ref="A47:G47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2019-07-19T18:19:32Z</dcterms:created>
  <dcterms:modified xsi:type="dcterms:W3CDTF">2019-07-22T20:24:52Z</dcterms:modified>
</cp:coreProperties>
</file>