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November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A34" i="1"/>
  <c r="A33" i="1"/>
  <c r="A32" i="1"/>
  <c r="A31" i="1"/>
  <c r="A30" i="1"/>
  <c r="D29" i="1"/>
  <c r="G29" i="1" s="1"/>
  <c r="A28" i="1"/>
  <c r="A27" i="1"/>
  <c r="A26" i="1"/>
  <c r="A25" i="1"/>
  <c r="A24" i="1"/>
  <c r="D23" i="1"/>
  <c r="G23" i="1" s="1"/>
  <c r="A22" i="1"/>
  <c r="A21" i="1"/>
  <c r="A20" i="1"/>
  <c r="A19" i="1"/>
  <c r="A18" i="1"/>
  <c r="D17" i="1"/>
  <c r="G17" i="1" s="1"/>
  <c r="G36" i="1" s="1"/>
  <c r="A16" i="1"/>
  <c r="A15" i="1"/>
  <c r="A14" i="1"/>
  <c r="A13" i="1"/>
  <c r="A12" i="1"/>
  <c r="D9" i="1"/>
  <c r="G8" i="1"/>
  <c r="A3" i="1"/>
</calcChain>
</file>

<file path=xl/sharedStrings.xml><?xml version="1.0" encoding="utf-8"?>
<sst xmlns="http://schemas.openxmlformats.org/spreadsheetml/2006/main" count="27" uniqueCount="21">
  <si>
    <t>2019-20 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</si>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</sst>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3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5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" xfId="0" applyFill="1" applyBorder="1" applyProtection="1"/>
    <xf numFmtId="0" fontId="0" fillId="0" borderId="9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28th - November 22nd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28th - November 22nd</v>
          </cell>
        </row>
        <row r="12">
          <cell r="A12">
            <v>43766</v>
          </cell>
        </row>
        <row r="13">
          <cell r="A13">
            <v>43767</v>
          </cell>
        </row>
        <row r="14">
          <cell r="A14">
            <v>43768</v>
          </cell>
        </row>
        <row r="15">
          <cell r="A15">
            <v>43769</v>
          </cell>
        </row>
        <row r="16">
          <cell r="A16">
            <v>43770</v>
          </cell>
        </row>
        <row r="18">
          <cell r="A18">
            <v>43773</v>
          </cell>
        </row>
        <row r="19">
          <cell r="A19">
            <v>43774</v>
          </cell>
        </row>
        <row r="20">
          <cell r="A20">
            <v>43775</v>
          </cell>
        </row>
        <row r="21">
          <cell r="A21">
            <v>43776</v>
          </cell>
        </row>
        <row r="22">
          <cell r="A22">
            <v>43777</v>
          </cell>
        </row>
        <row r="24">
          <cell r="A24">
            <v>43780</v>
          </cell>
        </row>
        <row r="25">
          <cell r="A25">
            <v>43781</v>
          </cell>
        </row>
        <row r="26">
          <cell r="A26">
            <v>43782</v>
          </cell>
        </row>
        <row r="27">
          <cell r="A27">
            <v>43783</v>
          </cell>
        </row>
        <row r="28">
          <cell r="A28">
            <v>43784</v>
          </cell>
        </row>
        <row r="30">
          <cell r="A30">
            <v>43787</v>
          </cell>
        </row>
        <row r="31">
          <cell r="A31">
            <v>43788</v>
          </cell>
        </row>
        <row r="32">
          <cell r="A32">
            <v>43789</v>
          </cell>
        </row>
        <row r="33">
          <cell r="A33">
            <v>43790</v>
          </cell>
        </row>
        <row r="34">
          <cell r="A34">
            <v>43791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50"/>
  <sheetViews>
    <sheetView tabSelected="1" zoomScaleNormal="100" workbookViewId="0">
      <selection activeCell="G10" sqref="G10"/>
    </sheetView>
  </sheetViews>
  <sheetFormatPr defaultRowHeight="15" x14ac:dyDescent="0.25"/>
  <cols>
    <col min="1" max="1" width="10.42578125" style="8" customWidth="1"/>
    <col min="2" max="2" width="4.140625" style="8" customWidth="1"/>
    <col min="3" max="3" width="4.28515625" style="8" customWidth="1"/>
    <col min="4" max="4" width="15" style="8" customWidth="1"/>
    <col min="5" max="5" width="9.140625" style="8" customWidth="1"/>
    <col min="6" max="6" width="11.85546875" style="8" customWidth="1"/>
    <col min="7" max="7" width="15.5703125" style="8" customWidth="1"/>
  </cols>
  <sheetData>
    <row r="1" spans="1:7" ht="15.75" x14ac:dyDescent="0.25">
      <c r="A1" s="50" t="s">
        <v>0</v>
      </c>
      <c r="B1" s="50"/>
      <c r="C1" s="50"/>
      <c r="D1" s="50"/>
      <c r="E1" s="50"/>
      <c r="F1" s="50"/>
      <c r="G1" s="50"/>
    </row>
    <row r="2" spans="1:7" ht="15.75" x14ac:dyDescent="0.25">
      <c r="A2" s="51" t="s">
        <v>1</v>
      </c>
      <c r="B2" s="51"/>
      <c r="C2" s="51"/>
      <c r="D2" s="51"/>
      <c r="E2" s="51"/>
      <c r="F2" s="51"/>
      <c r="G2" s="51"/>
    </row>
    <row r="3" spans="1:7" ht="16.5" thickBot="1" x14ac:dyDescent="0.3">
      <c r="A3" s="52" t="str">
        <f>'[1]SLP Overage PreK only'!$A$3</f>
        <v>October 28th - November 22nd</v>
      </c>
      <c r="B3" s="52"/>
      <c r="C3" s="52"/>
      <c r="D3" s="52"/>
      <c r="E3" s="52"/>
      <c r="F3" s="52"/>
      <c r="G3" s="52"/>
    </row>
    <row r="5" spans="1:7" x14ac:dyDescent="0.25">
      <c r="A5" s="1" t="s">
        <v>2</v>
      </c>
      <c r="B5" s="53" t="s">
        <v>3</v>
      </c>
      <c r="C5" s="53"/>
      <c r="D5" s="53"/>
      <c r="E5" s="2"/>
      <c r="F5" s="3" t="s">
        <v>4</v>
      </c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5</v>
      </c>
      <c r="B7" s="7">
        <v>1</v>
      </c>
    </row>
    <row r="8" spans="1:7" ht="30" x14ac:dyDescent="0.25">
      <c r="A8" s="9"/>
      <c r="B8" s="9"/>
      <c r="C8" s="9"/>
      <c r="D8" s="10" t="s">
        <v>6</v>
      </c>
      <c r="E8" s="11"/>
      <c r="F8" s="11" t="s">
        <v>7</v>
      </c>
      <c r="G8" s="12">
        <f>D9</f>
        <v>55</v>
      </c>
    </row>
    <row r="9" spans="1:7" x14ac:dyDescent="0.25">
      <c r="A9" s="9"/>
      <c r="B9" s="9"/>
      <c r="C9" s="9"/>
      <c r="D9" s="12">
        <f>(55*B7)</f>
        <v>55</v>
      </c>
      <c r="E9" s="12"/>
      <c r="F9" s="12"/>
      <c r="G9" s="13">
        <v>10</v>
      </c>
    </row>
    <row r="10" spans="1:7" x14ac:dyDescent="0.25">
      <c r="A10" s="14"/>
      <c r="B10" s="14"/>
      <c r="C10" s="14"/>
      <c r="D10" s="14" t="s">
        <v>8</v>
      </c>
      <c r="E10" s="15"/>
      <c r="F10" s="15"/>
      <c r="G10" s="15"/>
    </row>
    <row r="11" spans="1:7" x14ac:dyDescent="0.25">
      <c r="A11" s="14" t="s">
        <v>9</v>
      </c>
      <c r="B11" s="14"/>
      <c r="C11" s="14"/>
      <c r="D11" s="14" t="s">
        <v>10</v>
      </c>
      <c r="E11" s="15"/>
      <c r="F11" s="15"/>
      <c r="G11" s="14" t="s">
        <v>11</v>
      </c>
    </row>
    <row r="12" spans="1:7" x14ac:dyDescent="0.25">
      <c r="A12" s="16">
        <f>'[1]SLP Overage PreK only'!A12</f>
        <v>43766</v>
      </c>
      <c r="B12" s="16"/>
      <c r="C12" s="16"/>
      <c r="D12" s="17">
        <v>0</v>
      </c>
      <c r="F12" s="18"/>
      <c r="G12" s="19"/>
    </row>
    <row r="13" spans="1:7" x14ac:dyDescent="0.25">
      <c r="A13" s="16">
        <f>'[1]SLP Overage PreK only'!A13</f>
        <v>43767</v>
      </c>
      <c r="B13" s="16"/>
      <c r="C13" s="16"/>
      <c r="D13" s="17">
        <v>0</v>
      </c>
      <c r="F13" s="18"/>
      <c r="G13" s="19"/>
    </row>
    <row r="14" spans="1:7" x14ac:dyDescent="0.25">
      <c r="A14" s="16">
        <f>'[1]SLP Overage PreK only'!A14</f>
        <v>43768</v>
      </c>
      <c r="B14" s="16"/>
      <c r="C14" s="16"/>
      <c r="D14" s="17">
        <v>0</v>
      </c>
      <c r="F14" s="18"/>
      <c r="G14" s="19"/>
    </row>
    <row r="15" spans="1:7" x14ac:dyDescent="0.25">
      <c r="A15" s="16">
        <f>'[1]SLP Overage PreK only'!A15</f>
        <v>43769</v>
      </c>
      <c r="B15" s="16"/>
      <c r="C15" s="16"/>
      <c r="D15" s="17">
        <v>0</v>
      </c>
      <c r="F15" s="18"/>
      <c r="G15" s="19"/>
    </row>
    <row r="16" spans="1:7" x14ac:dyDescent="0.25">
      <c r="A16" s="16">
        <f>'[1]SLP Overage PreK only'!A16</f>
        <v>43770</v>
      </c>
      <c r="B16" s="16"/>
      <c r="C16" s="16"/>
      <c r="D16" s="17">
        <v>0</v>
      </c>
      <c r="F16" s="18"/>
      <c r="G16" s="19"/>
    </row>
    <row r="17" spans="1:7" x14ac:dyDescent="0.25">
      <c r="A17" s="48" t="s">
        <v>12</v>
      </c>
      <c r="B17" s="48"/>
      <c r="C17" s="48"/>
      <c r="D17" s="20" t="e">
        <f>ROUNDUP(AVERAGEIF(D12:D16,"&lt;&gt;0"),0)</f>
        <v>#DIV/0!</v>
      </c>
      <c r="F17" s="18"/>
      <c r="G17" s="18" t="e">
        <f>IF(D17&gt;$D$9,(D17-$D$9)*$G$9,0)</f>
        <v>#DIV/0!</v>
      </c>
    </row>
    <row r="18" spans="1:7" x14ac:dyDescent="0.25">
      <c r="A18" s="16">
        <f>'[1]SLP Overage PreK only'!A18</f>
        <v>43773</v>
      </c>
      <c r="B18" s="16"/>
      <c r="C18" s="16"/>
      <c r="D18" s="17">
        <v>0</v>
      </c>
      <c r="F18" s="18"/>
      <c r="G18" s="19"/>
    </row>
    <row r="19" spans="1:7" x14ac:dyDescent="0.25">
      <c r="A19" s="16">
        <f>'[1]SLP Overage PreK only'!A19</f>
        <v>43774</v>
      </c>
      <c r="B19" s="16"/>
      <c r="C19" s="16"/>
      <c r="D19" s="17">
        <v>0</v>
      </c>
      <c r="F19" s="18"/>
      <c r="G19" s="19"/>
    </row>
    <row r="20" spans="1:7" x14ac:dyDescent="0.25">
      <c r="A20" s="16">
        <f>'[1]SLP Overage PreK only'!A20</f>
        <v>43775</v>
      </c>
      <c r="B20" s="16"/>
      <c r="C20" s="16"/>
      <c r="D20" s="17">
        <v>0</v>
      </c>
      <c r="F20" s="18"/>
      <c r="G20" s="19"/>
    </row>
    <row r="21" spans="1:7" x14ac:dyDescent="0.25">
      <c r="A21" s="16">
        <f>'[1]SLP Overage PreK only'!A21</f>
        <v>43776</v>
      </c>
      <c r="B21" s="16"/>
      <c r="C21" s="16"/>
      <c r="D21" s="17">
        <v>0</v>
      </c>
      <c r="F21" s="18"/>
      <c r="G21" s="19"/>
    </row>
    <row r="22" spans="1:7" x14ac:dyDescent="0.25">
      <c r="A22" s="16">
        <f>'[1]SLP Overage PreK only'!A22</f>
        <v>43777</v>
      </c>
      <c r="B22" s="16"/>
      <c r="C22" s="16"/>
      <c r="D22" s="17">
        <v>0</v>
      </c>
      <c r="F22" s="18"/>
      <c r="G22" s="19"/>
    </row>
    <row r="23" spans="1:7" x14ac:dyDescent="0.25">
      <c r="A23" s="48" t="s">
        <v>12</v>
      </c>
      <c r="B23" s="48"/>
      <c r="C23" s="48"/>
      <c r="D23" s="20" t="e">
        <f t="shared" ref="D23" si="0">ROUNDUP(AVERAGEIF(D18:D22,"&lt;&gt;0"),0)</f>
        <v>#DIV/0!</v>
      </c>
      <c r="F23" s="18"/>
      <c r="G23" s="18" t="e">
        <f t="shared" ref="G23" si="1">IF(D23&gt;$D$9,(D23-$D$9)*$G$9,0)</f>
        <v>#DIV/0!</v>
      </c>
    </row>
    <row r="24" spans="1:7" x14ac:dyDescent="0.25">
      <c r="A24" s="16">
        <f>'[1]SLP Overage PreK only'!A24</f>
        <v>43780</v>
      </c>
      <c r="B24" s="16"/>
      <c r="C24" s="16"/>
      <c r="D24" s="21">
        <v>0</v>
      </c>
      <c r="F24" s="18"/>
      <c r="G24" s="19"/>
    </row>
    <row r="25" spans="1:7" x14ac:dyDescent="0.25">
      <c r="A25" s="16">
        <f>'[1]SLP Overage PreK only'!A25</f>
        <v>43781</v>
      </c>
      <c r="B25" s="16"/>
      <c r="C25" s="16"/>
      <c r="D25" s="17">
        <v>0</v>
      </c>
      <c r="F25" s="18"/>
      <c r="G25" s="19"/>
    </row>
    <row r="26" spans="1:7" x14ac:dyDescent="0.25">
      <c r="A26" s="16">
        <f>'[1]SLP Overage PreK only'!A26</f>
        <v>43782</v>
      </c>
      <c r="B26" s="16"/>
      <c r="C26" s="16"/>
      <c r="D26" s="17">
        <v>0</v>
      </c>
      <c r="F26" s="18"/>
      <c r="G26" s="19"/>
    </row>
    <row r="27" spans="1:7" x14ac:dyDescent="0.25">
      <c r="A27" s="16">
        <f>'[1]SLP Overage PreK only'!A27</f>
        <v>43783</v>
      </c>
      <c r="B27" s="16"/>
      <c r="C27" s="16"/>
      <c r="D27" s="17">
        <v>0</v>
      </c>
      <c r="F27" s="18"/>
      <c r="G27" s="19"/>
    </row>
    <row r="28" spans="1:7" x14ac:dyDescent="0.25">
      <c r="A28" s="16">
        <f>'[1]SLP Overage PreK only'!A28</f>
        <v>43784</v>
      </c>
      <c r="B28" s="16"/>
      <c r="C28" s="16"/>
      <c r="D28" s="17">
        <v>0</v>
      </c>
      <c r="F28" s="18"/>
      <c r="G28" s="19"/>
    </row>
    <row r="29" spans="1:7" x14ac:dyDescent="0.25">
      <c r="A29" s="48" t="s">
        <v>12</v>
      </c>
      <c r="B29" s="48"/>
      <c r="C29" s="48"/>
      <c r="D29" s="20" t="e">
        <f t="shared" ref="D29" si="2">ROUNDUP(AVERAGEIF(D24:D28,"&lt;&gt;0"),0)</f>
        <v>#DIV/0!</v>
      </c>
      <c r="F29" s="18"/>
      <c r="G29" s="18" t="e">
        <f t="shared" ref="G29" si="3">IF(D29&gt;$D$9,(D29-$D$9)*$G$9,0)</f>
        <v>#DIV/0!</v>
      </c>
    </row>
    <row r="30" spans="1:7" x14ac:dyDescent="0.25">
      <c r="A30" s="16">
        <f>'[1]SLP Overage PreK only'!A30</f>
        <v>43787</v>
      </c>
      <c r="B30" s="16"/>
      <c r="C30" s="16"/>
      <c r="D30" s="17">
        <v>0</v>
      </c>
      <c r="F30" s="18"/>
      <c r="G30" s="19"/>
    </row>
    <row r="31" spans="1:7" x14ac:dyDescent="0.25">
      <c r="A31" s="16">
        <f>'[1]SLP Overage PreK only'!A31</f>
        <v>43788</v>
      </c>
      <c r="B31" s="16"/>
      <c r="C31" s="16"/>
      <c r="D31" s="17">
        <v>0</v>
      </c>
      <c r="F31" s="18"/>
      <c r="G31" s="19"/>
    </row>
    <row r="32" spans="1:7" x14ac:dyDescent="0.25">
      <c r="A32" s="16">
        <f>'[1]SLP Overage PreK only'!A32</f>
        <v>43789</v>
      </c>
      <c r="B32" s="16"/>
      <c r="C32" s="16"/>
      <c r="D32" s="17">
        <v>0</v>
      </c>
      <c r="F32" s="18"/>
      <c r="G32" s="19"/>
    </row>
    <row r="33" spans="1:9" x14ac:dyDescent="0.25">
      <c r="A33" s="16">
        <f>'[1]SLP Overage PreK only'!A33</f>
        <v>43790</v>
      </c>
      <c r="B33" s="16"/>
      <c r="C33" s="16"/>
      <c r="D33" s="17">
        <v>0</v>
      </c>
      <c r="F33" s="18"/>
      <c r="G33" s="19"/>
    </row>
    <row r="34" spans="1:9" x14ac:dyDescent="0.25">
      <c r="A34" s="16">
        <f>'[1]SLP Overage PreK only'!A34</f>
        <v>43791</v>
      </c>
      <c r="B34" s="16"/>
      <c r="C34" s="16"/>
      <c r="D34" s="17">
        <v>0</v>
      </c>
      <c r="F34" s="18"/>
      <c r="G34" s="19"/>
    </row>
    <row r="35" spans="1:9" x14ac:dyDescent="0.25">
      <c r="A35" s="48" t="s">
        <v>12</v>
      </c>
      <c r="B35" s="48"/>
      <c r="C35" s="48"/>
      <c r="D35" s="20" t="e">
        <f t="shared" ref="D35" si="4">ROUNDUP(AVERAGEIF(D30:D34,"&lt;&gt;0"),0)</f>
        <v>#DIV/0!</v>
      </c>
      <c r="F35" s="18"/>
      <c r="G35" s="18" t="e">
        <f t="shared" ref="G35" si="5">IF(D35&gt;$D$9,(D35-$D$9)*$G$9,0)</f>
        <v>#DIV/0!</v>
      </c>
    </row>
    <row r="36" spans="1:9" ht="15.75" x14ac:dyDescent="0.25">
      <c r="A36" s="22" t="s">
        <v>11</v>
      </c>
      <c r="B36" s="22"/>
      <c r="C36" s="22"/>
      <c r="D36" s="23"/>
      <c r="E36" s="24"/>
      <c r="F36" s="25"/>
      <c r="G36" s="26" t="e">
        <f>SUM(G12:G35)</f>
        <v>#DIV/0!</v>
      </c>
    </row>
    <row r="38" spans="1:9" x14ac:dyDescent="0.25">
      <c r="A38" s="27" t="s">
        <v>13</v>
      </c>
      <c r="B38" s="27"/>
      <c r="C38" s="27"/>
      <c r="D38" s="27"/>
      <c r="E38" s="27"/>
      <c r="F38" s="27"/>
      <c r="G38" s="27"/>
      <c r="H38" s="27"/>
      <c r="I38" s="27"/>
    </row>
    <row r="40" spans="1:9" x14ac:dyDescent="0.25">
      <c r="A40" s="28"/>
      <c r="B40" s="28"/>
      <c r="C40" s="28"/>
      <c r="D40" s="28"/>
      <c r="E40" s="29"/>
    </row>
    <row r="41" spans="1:9" x14ac:dyDescent="0.25">
      <c r="A41" s="30" t="s">
        <v>14</v>
      </c>
      <c r="B41" s="30"/>
      <c r="C41" s="30"/>
      <c r="D41" s="30"/>
      <c r="E41" s="31"/>
      <c r="F41" s="32" t="s">
        <v>9</v>
      </c>
      <c r="G41" s="32"/>
    </row>
    <row r="42" spans="1:9" x14ac:dyDescent="0.25">
      <c r="A42" s="28"/>
      <c r="B42" s="28"/>
      <c r="C42" s="28"/>
      <c r="D42" s="33"/>
      <c r="E42" s="29"/>
    </row>
    <row r="43" spans="1:9" x14ac:dyDescent="0.25">
      <c r="A43" s="34"/>
      <c r="B43" s="34"/>
      <c r="C43" s="34"/>
      <c r="D43" s="35"/>
      <c r="E43" s="29"/>
    </row>
    <row r="44" spans="1:9" x14ac:dyDescent="0.25">
      <c r="A44" s="49" t="s">
        <v>15</v>
      </c>
      <c r="B44" s="49"/>
      <c r="C44" s="49"/>
      <c r="D44" s="49"/>
      <c r="E44" s="31"/>
      <c r="F44" s="32" t="s">
        <v>9</v>
      </c>
      <c r="G44" s="32"/>
    </row>
    <row r="45" spans="1:9" x14ac:dyDescent="0.25">
      <c r="A45" s="36"/>
      <c r="B45" s="36"/>
      <c r="C45" s="36"/>
      <c r="D45" s="37"/>
      <c r="E45" s="29"/>
      <c r="F45" s="38"/>
      <c r="G45" s="38"/>
    </row>
    <row r="46" spans="1:9" x14ac:dyDescent="0.25">
      <c r="A46" s="39" t="s">
        <v>16</v>
      </c>
      <c r="B46" s="39"/>
      <c r="C46" s="39"/>
      <c r="D46" s="39"/>
      <c r="E46" s="39"/>
      <c r="F46" s="39"/>
      <c r="G46" s="39"/>
    </row>
    <row r="47" spans="1:9" x14ac:dyDescent="0.25">
      <c r="A47" s="40" t="s">
        <v>17</v>
      </c>
      <c r="B47" s="41"/>
      <c r="C47" s="41"/>
      <c r="D47" s="41"/>
      <c r="E47" s="41"/>
      <c r="F47" s="41"/>
      <c r="G47" s="41"/>
    </row>
    <row r="48" spans="1:9" ht="15.75" thickBot="1" x14ac:dyDescent="0.3"/>
    <row r="49" spans="1:7" x14ac:dyDescent="0.25">
      <c r="A49" s="42" t="s">
        <v>18</v>
      </c>
      <c r="B49" s="43"/>
      <c r="C49" s="43"/>
      <c r="D49" s="43"/>
      <c r="E49" s="43"/>
      <c r="F49" s="43"/>
      <c r="G49" s="44"/>
    </row>
    <row r="50" spans="1:7" ht="15.75" thickBot="1" x14ac:dyDescent="0.3">
      <c r="A50" s="45" t="s">
        <v>19</v>
      </c>
      <c r="B50" s="46"/>
      <c r="C50" s="46"/>
      <c r="D50" s="46"/>
      <c r="E50" s="46"/>
      <c r="F50" s="46"/>
      <c r="G50" s="47" t="s">
        <v>20</v>
      </c>
    </row>
  </sheetData>
  <sheetProtection algorithmName="SHA-512" hashValue="Xlq8qxrTmMZlbag5i5gDXb14fD9X6JBe2U7Icyj9PI5xFZTYu9AkERfUBtApXEcz98LEhrH1uW2dwUWBrfWavg==" saltValue="MaLpM1+GtoZbRQ2Y7QddWw==" spinCount="100000" sheet="1" objects="1" scenarios="1"/>
  <mergeCells count="9">
    <mergeCell ref="A29:C29"/>
    <mergeCell ref="A35:C35"/>
    <mergeCell ref="A44:D44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2019-07-19T18:23:23Z</dcterms:created>
  <dcterms:modified xsi:type="dcterms:W3CDTF">2019-07-22T20:35:02Z</dcterms:modified>
</cp:coreProperties>
</file>