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00 SE Overage Claim Sheet August 2019-20.xlsx 2019-08-20 15-33-12\"/>
    </mc:Choice>
  </mc:AlternateContent>
  <bookViews>
    <workbookView xWindow="0" yWindow="0" windowWidth="25200" windowHeight="11880"/>
  </bookViews>
  <sheets>
    <sheet name="SLP Overage Pre K-22 w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A29" i="1"/>
  <c r="A28" i="1"/>
  <c r="A27" i="1"/>
  <c r="A26" i="1"/>
  <c r="A25" i="1"/>
  <c r="D24" i="1"/>
  <c r="G24" i="1" s="1"/>
  <c r="G31" i="1" s="1"/>
  <c r="A23" i="1"/>
  <c r="A22" i="1"/>
  <c r="A21" i="1"/>
  <c r="A20" i="1"/>
  <c r="A19" i="1"/>
  <c r="D18" i="1"/>
  <c r="G18" i="1" s="1"/>
  <c r="A17" i="1"/>
  <c r="A16" i="1"/>
  <c r="A15" i="1"/>
  <c r="A14" i="1"/>
  <c r="A13" i="1"/>
  <c r="D10" i="1"/>
  <c r="G9" i="1" s="1"/>
  <c r="A3" i="1"/>
</calcChain>
</file>

<file path=xl/sharedStrings.xml><?xml version="1.0" encoding="utf-8"?>
<sst xmlns="http://schemas.openxmlformats.org/spreadsheetml/2006/main" count="24" uniqueCount="19">
  <si>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</si>
  <si>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</si>
  <si>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</si>
  <si>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</si>
  <si>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</si>
  <si>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</si>
  <si>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SLPA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</si>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</sst>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2" xfId="0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0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August 16th - August 30th</v>
          </cell>
        </row>
        <row r="12">
          <cell r="A12">
            <v>43689</v>
          </cell>
        </row>
        <row r="13">
          <cell r="A13">
            <v>43690</v>
          </cell>
        </row>
        <row r="14">
          <cell r="A14">
            <v>43691</v>
          </cell>
        </row>
        <row r="15">
          <cell r="A15">
            <v>43692</v>
          </cell>
        </row>
        <row r="16">
          <cell r="A16">
            <v>43693</v>
          </cell>
        </row>
        <row r="18">
          <cell r="A18">
            <v>43696</v>
          </cell>
        </row>
        <row r="19">
          <cell r="A19">
            <v>43697</v>
          </cell>
        </row>
        <row r="20">
          <cell r="A20">
            <v>43698</v>
          </cell>
        </row>
        <row r="21">
          <cell r="A21">
            <v>43699</v>
          </cell>
        </row>
        <row r="22">
          <cell r="A22">
            <v>43700</v>
          </cell>
        </row>
        <row r="24">
          <cell r="A24">
            <v>43703</v>
          </cell>
        </row>
        <row r="25">
          <cell r="A25">
            <v>43704</v>
          </cell>
        </row>
        <row r="26">
          <cell r="A26">
            <v>43705</v>
          </cell>
        </row>
        <row r="27">
          <cell r="A27">
            <v>43706</v>
          </cell>
        </row>
        <row r="28">
          <cell r="A28">
            <v>43707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</sheetPr>
  <dimension ref="A1:G42"/>
  <sheetViews>
    <sheetView tabSelected="1" workbookViewId="0">
      <selection activeCell="D13" sqref="D13:D16"/>
    </sheetView>
  </sheetViews>
  <sheetFormatPr defaultRowHeight="15" x14ac:dyDescent="0.25"/>
  <cols>
    <col min="1" max="1" width="10.28515625" style="11" customWidth="1"/>
    <col min="2" max="2" width="4.7109375" style="11" customWidth="1"/>
    <col min="3" max="3" width="4.42578125" style="11" customWidth="1"/>
    <col min="4" max="4" width="15" style="11" customWidth="1"/>
    <col min="5" max="5" width="9.140625" style="11" customWidth="1"/>
    <col min="6" max="6" width="12" style="11" customWidth="1"/>
    <col min="7" max="7" width="13.7109375" style="11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6.5" thickBot="1" x14ac:dyDescent="0.3">
      <c r="A3" s="2" t="str">
        <f>'[1]SLP Overage PreK only'!$A$3</f>
        <v>August 16th - August 30th</v>
      </c>
      <c r="B3" s="2"/>
      <c r="C3" s="2"/>
      <c r="D3" s="2"/>
      <c r="E3" s="2"/>
      <c r="F3" s="2"/>
      <c r="G3" s="2"/>
    </row>
    <row r="5" spans="1:7" x14ac:dyDescent="0.25">
      <c r="A5" s="3" t="s">
        <v>2</v>
      </c>
      <c r="B5" s="4" t="s">
        <v>3</v>
      </c>
      <c r="C5" s="4"/>
      <c r="D5" s="4"/>
      <c r="E5" s="5"/>
      <c r="F5" s="6" t="s">
        <v>4</v>
      </c>
      <c r="G5" s="7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9" t="s">
        <v>5</v>
      </c>
      <c r="B7" s="10">
        <v>1</v>
      </c>
    </row>
    <row r="8" spans="1:7" x14ac:dyDescent="0.25">
      <c r="A8" s="9" t="s">
        <v>6</v>
      </c>
      <c r="B8" s="10">
        <v>1</v>
      </c>
    </row>
    <row r="9" spans="1:7" s="15" customFormat="1" x14ac:dyDescent="0.25">
      <c r="A9" s="12"/>
      <c r="B9" s="12"/>
      <c r="C9" s="12"/>
      <c r="D9" s="12" t="s">
        <v>7</v>
      </c>
      <c r="E9" s="13"/>
      <c r="F9" s="14" t="s">
        <v>8</v>
      </c>
      <c r="G9" s="12">
        <f>D10</f>
        <v>80</v>
      </c>
    </row>
    <row r="10" spans="1:7" s="15" customFormat="1" x14ac:dyDescent="0.25">
      <c r="A10" s="12"/>
      <c r="B10" s="12"/>
      <c r="C10" s="12"/>
      <c r="D10" s="12">
        <f>(55*B7)+((B7*B8*25))</f>
        <v>80</v>
      </c>
      <c r="E10" s="13"/>
      <c r="F10" s="12"/>
      <c r="G10" s="16">
        <v>10</v>
      </c>
    </row>
    <row r="11" spans="1:7" s="15" customFormat="1" x14ac:dyDescent="0.25">
      <c r="A11" s="17"/>
      <c r="B11" s="17"/>
      <c r="C11" s="17"/>
      <c r="D11" s="17" t="s">
        <v>9</v>
      </c>
      <c r="E11" s="18"/>
      <c r="F11" s="18"/>
      <c r="G11" s="18"/>
    </row>
    <row r="12" spans="1:7" s="15" customFormat="1" x14ac:dyDescent="0.25">
      <c r="A12" s="17" t="s">
        <v>10</v>
      </c>
      <c r="B12" s="17"/>
      <c r="C12" s="17"/>
      <c r="D12" s="17" t="s">
        <v>11</v>
      </c>
      <c r="E12" s="18"/>
      <c r="F12" s="18"/>
      <c r="G12" s="17" t="s">
        <v>12</v>
      </c>
    </row>
    <row r="13" spans="1:7" x14ac:dyDescent="0.25">
      <c r="A13" s="19">
        <f>'[1]SLP Overage PreK only'!A12</f>
        <v>43689</v>
      </c>
      <c r="B13" s="19"/>
      <c r="C13" s="19"/>
      <c r="D13" s="20">
        <v>0</v>
      </c>
      <c r="F13" s="21"/>
      <c r="G13" s="22"/>
    </row>
    <row r="14" spans="1:7" x14ac:dyDescent="0.25">
      <c r="A14" s="19">
        <f>'[1]SLP Overage PreK only'!A13</f>
        <v>43690</v>
      </c>
      <c r="B14" s="19"/>
      <c r="C14" s="19"/>
      <c r="D14" s="20">
        <v>0</v>
      </c>
      <c r="F14" s="21"/>
      <c r="G14" s="22"/>
    </row>
    <row r="15" spans="1:7" x14ac:dyDescent="0.25">
      <c r="A15" s="19">
        <f>'[1]SLP Overage PreK only'!A14</f>
        <v>43691</v>
      </c>
      <c r="B15" s="19"/>
      <c r="C15" s="19"/>
      <c r="D15" s="20">
        <v>0</v>
      </c>
      <c r="F15" s="21"/>
      <c r="G15" s="22"/>
    </row>
    <row r="16" spans="1:7" x14ac:dyDescent="0.25">
      <c r="A16" s="19">
        <f>'[1]SLP Overage PreK only'!A15</f>
        <v>43692</v>
      </c>
      <c r="B16" s="19"/>
      <c r="C16" s="19"/>
      <c r="D16" s="20">
        <v>0</v>
      </c>
      <c r="F16" s="21"/>
      <c r="G16" s="22"/>
    </row>
    <row r="17" spans="1:7" x14ac:dyDescent="0.25">
      <c r="A17" s="19">
        <f>'[1]SLP Overage PreK only'!A16</f>
        <v>43693</v>
      </c>
      <c r="B17" s="19"/>
      <c r="C17" s="19"/>
      <c r="D17" s="23">
        <v>0</v>
      </c>
      <c r="F17" s="21"/>
      <c r="G17" s="22"/>
    </row>
    <row r="18" spans="1:7" x14ac:dyDescent="0.25">
      <c r="A18" s="24" t="s">
        <v>13</v>
      </c>
      <c r="B18" s="24"/>
      <c r="C18" s="25"/>
      <c r="D18" s="26" t="e">
        <f t="shared" ref="D18" si="0">ROUNDUP(AVERAGEIF(D13:D17,"&lt;&gt;0"),0)</f>
        <v>#DIV/0!</v>
      </c>
      <c r="F18" s="21"/>
      <c r="G18" s="21" t="e">
        <f t="shared" ref="G18" si="1">IF(D18&gt;$D$10,(D18-$D$10)*$G$10,0)</f>
        <v>#DIV/0!</v>
      </c>
    </row>
    <row r="19" spans="1:7" x14ac:dyDescent="0.25">
      <c r="A19" s="19">
        <f>'[1]SLP Overage PreK only'!A18</f>
        <v>43696</v>
      </c>
      <c r="B19" s="19"/>
      <c r="C19" s="19"/>
      <c r="D19" s="23">
        <v>0</v>
      </c>
      <c r="F19" s="21"/>
      <c r="G19" s="22"/>
    </row>
    <row r="20" spans="1:7" x14ac:dyDescent="0.25">
      <c r="A20" s="19">
        <f>'[1]SLP Overage PreK only'!A19</f>
        <v>43697</v>
      </c>
      <c r="B20" s="19"/>
      <c r="C20" s="19"/>
      <c r="D20" s="23">
        <v>0</v>
      </c>
      <c r="F20" s="21"/>
      <c r="G20" s="22"/>
    </row>
    <row r="21" spans="1:7" x14ac:dyDescent="0.25">
      <c r="A21" s="19">
        <f>'[1]SLP Overage PreK only'!A20</f>
        <v>43698</v>
      </c>
      <c r="B21" s="19"/>
      <c r="C21" s="19"/>
      <c r="D21" s="23">
        <v>0</v>
      </c>
      <c r="F21" s="21"/>
      <c r="G21" s="22"/>
    </row>
    <row r="22" spans="1:7" x14ac:dyDescent="0.25">
      <c r="A22" s="19">
        <f>'[1]SLP Overage PreK only'!A21</f>
        <v>43699</v>
      </c>
      <c r="B22" s="19"/>
      <c r="C22" s="19"/>
      <c r="D22" s="23">
        <v>0</v>
      </c>
      <c r="F22" s="21"/>
      <c r="G22" s="22"/>
    </row>
    <row r="23" spans="1:7" x14ac:dyDescent="0.25">
      <c r="A23" s="19">
        <f>'[1]SLP Overage PreK only'!A22</f>
        <v>43700</v>
      </c>
      <c r="B23" s="19"/>
      <c r="C23" s="19"/>
      <c r="D23" s="23">
        <v>0</v>
      </c>
      <c r="F23" s="21"/>
      <c r="G23" s="22"/>
    </row>
    <row r="24" spans="1:7" x14ac:dyDescent="0.25">
      <c r="A24" s="24" t="s">
        <v>13</v>
      </c>
      <c r="B24" s="24"/>
      <c r="C24" s="25"/>
      <c r="D24" s="26" t="e">
        <f t="shared" ref="D24" si="2">ROUNDUP(AVERAGEIF(D19:D23,"&lt;&gt;0"),0)</f>
        <v>#DIV/0!</v>
      </c>
      <c r="F24" s="21"/>
      <c r="G24" s="21" t="e">
        <f t="shared" ref="G24" si="3">IF(D24&gt;$D$10,(D24-$D$10)*$G$10,0)</f>
        <v>#DIV/0!</v>
      </c>
    </row>
    <row r="25" spans="1:7" x14ac:dyDescent="0.25">
      <c r="A25" s="19">
        <f>'[1]SLP Overage PreK only'!A24</f>
        <v>43703</v>
      </c>
      <c r="B25" s="19"/>
      <c r="C25" s="19"/>
      <c r="D25" s="23">
        <v>0</v>
      </c>
      <c r="F25" s="21"/>
      <c r="G25" s="22"/>
    </row>
    <row r="26" spans="1:7" x14ac:dyDescent="0.25">
      <c r="A26" s="19">
        <f>'[1]SLP Overage PreK only'!A25</f>
        <v>43704</v>
      </c>
      <c r="B26" s="19"/>
      <c r="C26" s="19"/>
      <c r="D26" s="23">
        <v>0</v>
      </c>
      <c r="F26" s="21"/>
      <c r="G26" s="22"/>
    </row>
    <row r="27" spans="1:7" x14ac:dyDescent="0.25">
      <c r="A27" s="19">
        <f>'[1]SLP Overage PreK only'!A26</f>
        <v>43705</v>
      </c>
      <c r="B27" s="19"/>
      <c r="C27" s="19"/>
      <c r="D27" s="23">
        <v>0</v>
      </c>
      <c r="F27" s="21"/>
      <c r="G27" s="22"/>
    </row>
    <row r="28" spans="1:7" x14ac:dyDescent="0.25">
      <c r="A28" s="19">
        <f>'[1]SLP Overage PreK only'!A27</f>
        <v>43706</v>
      </c>
      <c r="B28" s="19"/>
      <c r="C28" s="19"/>
      <c r="D28" s="23">
        <v>0</v>
      </c>
      <c r="F28" s="21"/>
      <c r="G28" s="22"/>
    </row>
    <row r="29" spans="1:7" x14ac:dyDescent="0.25">
      <c r="A29" s="19">
        <f>'[1]SLP Overage PreK only'!A28</f>
        <v>43707</v>
      </c>
      <c r="B29" s="19"/>
      <c r="C29" s="19"/>
      <c r="D29" s="23">
        <v>0</v>
      </c>
      <c r="F29" s="21"/>
      <c r="G29" s="22"/>
    </row>
    <row r="30" spans="1:7" x14ac:dyDescent="0.25">
      <c r="A30" s="24" t="s">
        <v>13</v>
      </c>
      <c r="B30" s="24"/>
      <c r="C30" s="25"/>
      <c r="D30" s="26" t="e">
        <f t="shared" ref="D30" si="4">ROUNDUP(AVERAGEIF(D25:D29,"&lt;&gt;0"),0)</f>
        <v>#DIV/0!</v>
      </c>
      <c r="F30" s="21"/>
      <c r="G30" s="21" t="e">
        <f t="shared" ref="G30" si="5">IF(D30&gt;$D$10,(D30-$D$10)*$G$10,0)</f>
        <v>#DIV/0!</v>
      </c>
    </row>
    <row r="31" spans="1:7" ht="15.75" x14ac:dyDescent="0.25">
      <c r="A31" s="27" t="s">
        <v>12</v>
      </c>
      <c r="B31" s="27"/>
      <c r="C31" s="27"/>
      <c r="D31" s="28"/>
      <c r="E31" s="29"/>
      <c r="F31" s="30"/>
      <c r="G31" s="31" t="e">
        <f>SUM(G19:G30)</f>
        <v>#DIV/0!</v>
      </c>
    </row>
    <row r="33" spans="1:7" x14ac:dyDescent="0.25">
      <c r="A33" s="32" t="s">
        <v>14</v>
      </c>
      <c r="B33" s="33"/>
      <c r="C33" s="33"/>
      <c r="D33" s="34"/>
      <c r="E33" s="34"/>
      <c r="F33" s="34"/>
      <c r="G33" s="34"/>
    </row>
    <row r="35" spans="1:7" x14ac:dyDescent="0.25">
      <c r="A35" s="35"/>
      <c r="B35" s="35"/>
      <c r="C35" s="35"/>
      <c r="D35" s="35"/>
      <c r="E35" s="36"/>
    </row>
    <row r="36" spans="1:7" x14ac:dyDescent="0.25">
      <c r="A36" s="37" t="s">
        <v>15</v>
      </c>
      <c r="B36" s="37"/>
      <c r="C36" s="37"/>
      <c r="D36" s="37"/>
      <c r="E36" s="38"/>
      <c r="F36" s="39" t="s">
        <v>10</v>
      </c>
      <c r="G36" s="39"/>
    </row>
    <row r="38" spans="1:7" x14ac:dyDescent="0.25">
      <c r="A38" s="40"/>
      <c r="B38" s="40"/>
      <c r="C38" s="40"/>
      <c r="D38" s="41"/>
      <c r="E38" s="36"/>
    </row>
    <row r="39" spans="1:7" x14ac:dyDescent="0.25">
      <c r="A39" s="42" t="s">
        <v>16</v>
      </c>
      <c r="B39" s="42"/>
      <c r="C39" s="42"/>
      <c r="D39" s="42"/>
      <c r="E39" s="38"/>
      <c r="F39" s="39" t="s">
        <v>10</v>
      </c>
      <c r="G39" s="39"/>
    </row>
    <row r="40" spans="1:7" x14ac:dyDescent="0.25">
      <c r="A40" s="43"/>
      <c r="B40" s="43"/>
      <c r="C40" s="43"/>
      <c r="D40" s="44"/>
      <c r="E40" s="36"/>
      <c r="F40" s="45"/>
      <c r="G40" s="45"/>
    </row>
    <row r="41" spans="1:7" x14ac:dyDescent="0.25">
      <c r="A41" s="34" t="s">
        <v>17</v>
      </c>
      <c r="B41" s="34"/>
      <c r="C41" s="34"/>
      <c r="D41" s="34"/>
      <c r="E41" s="34"/>
      <c r="F41" s="34"/>
      <c r="G41" s="34"/>
    </row>
    <row r="42" spans="1:7" x14ac:dyDescent="0.25">
      <c r="A42" s="46" t="s">
        <v>18</v>
      </c>
      <c r="B42" s="47"/>
      <c r="C42" s="47"/>
      <c r="D42" s="47"/>
      <c r="E42" s="47"/>
      <c r="F42" s="47"/>
      <c r="G42" s="47"/>
    </row>
  </sheetData>
  <protectedRanges>
    <protectedRange sqref="B7:B8" name="FTE"/>
    <protectedRange sqref="G5" name="ID"/>
    <protectedRange sqref="B5 D5" name="Name"/>
  </protectedRanges>
  <mergeCells count="8">
    <mergeCell ref="A30:C30"/>
    <mergeCell ref="A39:D39"/>
    <mergeCell ref="A1:G1"/>
    <mergeCell ref="A2:G2"/>
    <mergeCell ref="A3:G3"/>
    <mergeCell ref="B5:D5"/>
    <mergeCell ref="A18:C18"/>
    <mergeCell ref="A24:C24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 K-22 w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2019-08-20T22:33:19Z</dcterms:created>
  <dcterms:modified xsi:type="dcterms:W3CDTF">2019-08-20T22:33:19Z</dcterms:modified>
</cp:coreProperties>
</file>